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server2\POR27\GestionarePR\Ghiduri\P1\Proiecte IMM - OS1 si OS3\Ghid specific - draft\11. Ghid_Proiecte de CDI și investiții în IMM_22.07.2024\Ghid dupa observatii avizatori\"/>
    </mc:Choice>
  </mc:AlternateContent>
  <xr:revisionPtr revIDLastSave="0" documentId="13_ncr:1_{6687FB53-E239-402E-B2CF-B23CFCE26D0C}" xr6:coauthVersionLast="47" xr6:coauthVersionMax="47" xr10:uidLastSave="{00000000-0000-0000-0000-000000000000}"/>
  <bookViews>
    <workbookView xWindow="28680" yWindow="-120" windowWidth="29040" windowHeight="15720" xr2:uid="{8D693859-5775-42D3-B055-87C55D8F9DA0}"/>
  </bookViews>
  <sheets>
    <sheet name="1_Info financiare+crit selecție" sheetId="3" r:id="rId1"/>
    <sheet name="2_Intr. în dificultate_IMM" sheetId="5" r:id="rId2"/>
    <sheet name="3.a_Intr. în dificultate_PCD" sheetId="6" r:id="rId3"/>
    <sheet name="3.b_Intr. în dificultate_PIM" sheetId="10" r:id="rId4"/>
  </sheets>
  <definedNames>
    <definedName name="_xlnm.Print_Area" localSheetId="0">'1_Info financiare+crit selecție'!$A$4:$F$45</definedName>
    <definedName name="_xlnm.Print_Area" localSheetId="1">'2_Intr. în dificultate_IMM'!$B$1:$G$25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8" i="10" l="1"/>
  <c r="C152" i="10" s="1"/>
  <c r="C153" i="10" s="1"/>
  <c r="B148" i="10"/>
  <c r="B152" i="10" s="1"/>
  <c r="B153" i="10" s="1"/>
  <c r="C114" i="10"/>
  <c r="C116" i="10" s="1"/>
  <c r="B114" i="10"/>
  <c r="B115" i="10" s="1"/>
  <c r="C106" i="10"/>
  <c r="C107" i="10" s="1"/>
  <c r="B106" i="10"/>
  <c r="B107" i="10" s="1"/>
  <c r="C100" i="10"/>
  <c r="C118" i="10" s="1"/>
  <c r="B100" i="10"/>
  <c r="B118" i="10" s="1"/>
  <c r="C93" i="10"/>
  <c r="B93" i="10"/>
  <c r="B117" i="10" s="1"/>
  <c r="C87" i="10"/>
  <c r="C76" i="10"/>
  <c r="B76" i="10"/>
  <c r="B144" i="10" s="1"/>
  <c r="C67" i="10"/>
  <c r="C141" i="10" s="1"/>
  <c r="B67" i="10"/>
  <c r="B141" i="10" s="1"/>
  <c r="C49" i="10"/>
  <c r="C68" i="10" s="1"/>
  <c r="B49" i="10"/>
  <c r="C32" i="10"/>
  <c r="B32" i="10"/>
  <c r="C22" i="10"/>
  <c r="B22" i="10"/>
  <c r="B42" i="10" s="1"/>
  <c r="C19" i="10"/>
  <c r="B19" i="10"/>
  <c r="B19" i="6"/>
  <c r="C114" i="6"/>
  <c r="C116" i="6" s="1"/>
  <c r="B114" i="6"/>
  <c r="B116" i="6" s="1"/>
  <c r="C106" i="6"/>
  <c r="C107" i="6" s="1"/>
  <c r="B106" i="6"/>
  <c r="B107" i="6" s="1"/>
  <c r="C100" i="6"/>
  <c r="C118" i="6" s="1"/>
  <c r="B100" i="6"/>
  <c r="B118" i="6" s="1"/>
  <c r="C93" i="6"/>
  <c r="C117" i="6" s="1"/>
  <c r="B93" i="6"/>
  <c r="B117" i="6" s="1"/>
  <c r="C87" i="6"/>
  <c r="C76" i="6"/>
  <c r="C144" i="6" s="1"/>
  <c r="B76" i="6"/>
  <c r="B144" i="6" s="1"/>
  <c r="C67" i="6"/>
  <c r="C141" i="6" s="1"/>
  <c r="B67" i="6"/>
  <c r="B141" i="6" s="1"/>
  <c r="C49" i="6"/>
  <c r="C142" i="6" s="1"/>
  <c r="B49" i="6"/>
  <c r="B142" i="6" s="1"/>
  <c r="C32" i="6"/>
  <c r="B32" i="6"/>
  <c r="C22" i="6"/>
  <c r="B22" i="6"/>
  <c r="C19" i="6"/>
  <c r="C42" i="10" l="1"/>
  <c r="C108" i="10"/>
  <c r="B68" i="10"/>
  <c r="C101" i="10"/>
  <c r="C109" i="10" s="1"/>
  <c r="C117" i="10"/>
  <c r="C119" i="10" s="1"/>
  <c r="C77" i="10"/>
  <c r="C78" i="10" s="1"/>
  <c r="B43" i="10"/>
  <c r="B69" i="10" s="1"/>
  <c r="B119" i="10"/>
  <c r="B121" i="10" s="1"/>
  <c r="B108" i="10"/>
  <c r="B142" i="10"/>
  <c r="B143" i="10" s="1"/>
  <c r="B145" i="10" s="1"/>
  <c r="C43" i="10"/>
  <c r="C142" i="10"/>
  <c r="C143" i="10" s="1"/>
  <c r="C144" i="10"/>
  <c r="C115" i="10"/>
  <c r="C120" i="10"/>
  <c r="C121" i="10"/>
  <c r="C69" i="10"/>
  <c r="C111" i="10"/>
  <c r="C110" i="10"/>
  <c r="C102" i="10"/>
  <c r="B116" i="10"/>
  <c r="C103" i="10"/>
  <c r="B77" i="10"/>
  <c r="B101" i="10"/>
  <c r="B68" i="6"/>
  <c r="B77" i="6" s="1"/>
  <c r="C119" i="6"/>
  <c r="C121" i="6" s="1"/>
  <c r="B108" i="6"/>
  <c r="B119" i="6"/>
  <c r="B120" i="6" s="1"/>
  <c r="C115" i="6"/>
  <c r="B101" i="6"/>
  <c r="B109" i="6" s="1"/>
  <c r="B111" i="6" s="1"/>
  <c r="C101" i="6"/>
  <c r="C108" i="6"/>
  <c r="B115" i="6"/>
  <c r="C42" i="6"/>
  <c r="C43" i="6" s="1"/>
  <c r="B42" i="6"/>
  <c r="B43" i="6" s="1"/>
  <c r="C68" i="6"/>
  <c r="C77" i="6" s="1"/>
  <c r="C143" i="6"/>
  <c r="C145" i="6" s="1"/>
  <c r="B143" i="6"/>
  <c r="B145" i="6" s="1"/>
  <c r="C145" i="10" l="1"/>
  <c r="B120" i="10"/>
  <c r="B78" i="10"/>
  <c r="B102" i="10"/>
  <c r="B109" i="10"/>
  <c r="B103" i="10"/>
  <c r="B69" i="6"/>
  <c r="C120" i="6"/>
  <c r="C69" i="6"/>
  <c r="B103" i="6"/>
  <c r="B121" i="6"/>
  <c r="B102" i="6"/>
  <c r="B110" i="6"/>
  <c r="C109" i="6"/>
  <c r="C103" i="6"/>
  <c r="C102" i="6"/>
  <c r="C78" i="6"/>
  <c r="B78" i="6"/>
  <c r="C148" i="6"/>
  <c r="B148" i="6"/>
  <c r="B152" i="6" s="1"/>
  <c r="B153" i="6" s="1"/>
  <c r="B111" i="10" l="1"/>
  <c r="B110" i="10"/>
  <c r="C152" i="6"/>
  <c r="C153" i="6" s="1"/>
  <c r="C110" i="6"/>
  <c r="C111" i="6"/>
  <c r="G16" i="5" l="1"/>
  <c r="G15" i="5"/>
  <c r="G14" i="5"/>
  <c r="G13" i="5"/>
  <c r="D18" i="3"/>
  <c r="D27" i="3"/>
  <c r="G9" i="5" s="1"/>
  <c r="D24" i="3" l="1"/>
  <c r="G8" i="5" s="1"/>
  <c r="G10" i="5" s="1"/>
  <c r="D20" i="5" s="1"/>
  <c r="G17" i="5" l="1"/>
  <c r="D14" i="3"/>
  <c r="D38" i="3" s="1"/>
  <c r="D45" i="3" l="1"/>
  <c r="E45" i="3" s="1"/>
  <c r="F45" i="3" s="1"/>
</calcChain>
</file>

<file path=xl/sharedStrings.xml><?xml version="1.0" encoding="utf-8"?>
<sst xmlns="http://schemas.openxmlformats.org/spreadsheetml/2006/main" count="371" uniqueCount="212">
  <si>
    <t>Active imobilizate - total</t>
  </si>
  <si>
    <t>Active circulante - total</t>
  </si>
  <si>
    <t>Capitaluri total, din care:</t>
  </si>
  <si>
    <t>Prime de capital</t>
  </si>
  <si>
    <t>Rezerve din reevaluare</t>
  </si>
  <si>
    <t>Rezerve</t>
  </si>
  <si>
    <t>Rezultatul reportat</t>
  </si>
  <si>
    <t>Sold Creditor</t>
  </si>
  <si>
    <t>Sold Debitor</t>
  </si>
  <si>
    <t>Valoare N-1</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</si>
  <si>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</si>
  <si>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</si>
  <si>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</si>
  <si>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</si>
  <si>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</si>
  <si>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</si>
  <si>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</si>
  <si>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</si>
  <si>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</si>
  <si>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</si>
  <si>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</si>
  <si>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Active totale (AT)</t>
  </si>
  <si>
    <t>Datorii totale (DT)</t>
  </si>
  <si>
    <t>Cheltuieli în avans</t>
  </si>
  <si>
    <t>Datorii: sumele care trebuie plătite într-o perioadă mai mare de un an</t>
  </si>
  <si>
    <t>Venituri în avans</t>
  </si>
  <si>
    <t>Total încasări din exploatare</t>
  </si>
  <si>
    <t>Total plăți din exploatare</t>
  </si>
  <si>
    <t>Cifra de afaceri netă (CA)</t>
  </si>
  <si>
    <t>1) INFORMAȚII FINANCIARE BILANȚ</t>
  </si>
  <si>
    <t>Rezultatul exercițiului financiar (Rfin)</t>
  </si>
  <si>
    <t>Datorii: sumele care trebuie plătite într-o perioadă de până la un an</t>
  </si>
  <si>
    <t>Rezultatul exercițiului financiar</t>
  </si>
  <si>
    <t>Capital social subscris și vărsat</t>
  </si>
  <si>
    <t xml:space="preserve"> Capital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</si>
  <si>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</si>
  <si>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</si>
  <si>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t>An de operare 
(estimări aferente investiției)</t>
  </si>
  <si>
    <t>2) CRITERII DE SELECȚIE</t>
  </si>
  <si>
    <t>C.1. Rata de solvabilitate generală (RS = AT/DT)</t>
  </si>
  <si>
    <r>
      <t>ii) Dacă Rezultatul total acumulat este negativ (</t>
    </r>
    <r>
      <rPr>
        <b/>
        <sz val="10"/>
        <rFont val="Montserrat"/>
      </rPr>
      <t>Pierdere acumulată</t>
    </r>
    <r>
      <rPr>
        <sz val="10"/>
        <rFont val="Montserrat"/>
      </rPr>
      <t xml:space="preserve">), atunci se calculează </t>
    </r>
    <r>
      <rPr>
        <b/>
        <sz val="10"/>
        <rFont val="Montserrat"/>
      </rPr>
      <t xml:space="preserve">Pierderile de capital </t>
    </r>
    <r>
      <rPr>
        <sz val="10"/>
        <rFont val="Montserrat"/>
      </rPr>
      <t>(Pierderea acumulată + Rezerve din reevaluare + Rezerve).</t>
    </r>
  </si>
  <si>
    <t>Secțiunea 1 - INFORMAȚII FINANCIARE ȘI CRITERII DE SELECȚIE</t>
  </si>
  <si>
    <t>Fluxul de numerar al investiției din perioada de operare (venituri și cheltuieli preluate din Cap.6 al Planului de afaceri)</t>
  </si>
  <si>
    <t xml:space="preserve"> Macheta financiara</t>
  </si>
  <si>
    <t>Anexa 9</t>
  </si>
  <si>
    <t>Datorii totale = Datorii care trebuie plătite într-o perioadă de până la un an + Datorii care trebuie plătite într-o perioadă de peste un an</t>
  </si>
  <si>
    <t>Atentie: introduceti date doar in celulele marcate cu culoarea gri. Restul datelor sunt fie predefinite, fie generate automat.</t>
  </si>
  <si>
    <t>N-2</t>
  </si>
  <si>
    <t>N-1</t>
  </si>
  <si>
    <t>ACTIVE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</si>
  <si>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</si>
  <si>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</si>
  <si>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</si>
  <si>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</si>
  <si>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</si>
  <si>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</si>
  <si>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</si>
  <si>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</si>
  <si>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</si>
  <si>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</si>
  <si>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</si>
  <si>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</si>
  <si>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</si>
  <si>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</si>
  <si>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</si>
  <si>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</si>
  <si>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</si>
  <si>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</si>
  <si>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</si>
  <si>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</si>
  <si>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</si>
  <si>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</si>
  <si>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</si>
  <si>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</si>
  <si>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</si>
  <si>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</si>
  <si>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</si>
  <si>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</si>
  <si>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</si>
  <si>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</si>
  <si>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</si>
  <si>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</si>
  <si>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</si>
  <si>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</si>
  <si>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</si>
  <si>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</si>
  <si>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</si>
  <si>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</si>
  <si>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</si>
  <si>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</si>
  <si>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</si>
  <si>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</si>
  <si>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</si>
  <si>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</si>
  <si>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</si>
  <si>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</si>
  <si>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</si>
  <si>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</si>
  <si>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</si>
  <si>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</si>
  <si>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</si>
  <si>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</si>
  <si>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</si>
  <si>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</si>
  <si>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</si>
  <si>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</si>
  <si>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</si>
  <si>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</si>
  <si>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</si>
  <si>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</si>
  <si>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</si>
  <si>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</si>
  <si>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</si>
  <si>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</si>
  <si>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</si>
  <si>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</si>
  <si>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</si>
  <si>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</si>
  <si>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</si>
  <si>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</si>
  <si>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</si>
  <si>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</si>
  <si>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</si>
  <si>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</si>
  <si>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</si>
  <si>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</si>
  <si>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</si>
  <si>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</si>
  <si>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</si>
  <si>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</si>
  <si>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</si>
  <si>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</si>
  <si>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</si>
  <si>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</si>
  <si>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</si>
  <si>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</si>
  <si>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</si>
  <si>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</si>
  <si>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EBITDA/cheltuieli cu dobanzile  ≥ 1</t>
  </si>
  <si>
    <t>e1 =Datorii totale/Capitaluri proprii totale</t>
  </si>
  <si>
    <t>e2= EBITDA/Cheltuieli cu dobânzile</t>
  </si>
  <si>
    <t>Datorii totale (rd.3=rd.1+rd.2)</t>
  </si>
  <si>
    <t xml:space="preserve">Capitaluri proprii totale </t>
  </si>
  <si>
    <t xml:space="preserve">Raportul rd.3/rd.4 aferent anului N, respectiv  anului N-1 </t>
  </si>
  <si>
    <t>e1</t>
  </si>
  <si>
    <t xml:space="preserve">0≤Datorii totale/ Capitaluri proprii totale ≤7,5 </t>
  </si>
  <si>
    <t xml:space="preserve">Cheltuieli cu impozitul pe profit </t>
  </si>
  <si>
    <t xml:space="preserve">Cheltuieli cu dobânzile </t>
  </si>
  <si>
    <t xml:space="preserve">Cheltuieli cu amortizarea </t>
  </si>
  <si>
    <t>e2</t>
  </si>
  <si>
    <t>Pentru a fi eligibil, partenerul trebuie să nu se încadreze în categoria întreprinderilor în dificultate.</t>
  </si>
  <si>
    <t>Verificarea încadrării partenerului în categoria întreprinderilor în dificultate</t>
  </si>
  <si>
    <t>Datorii care trebuie plătite într-o perioadă de până la un an</t>
  </si>
  <si>
    <t>Datorii care trebuie plătite într-o perioadă de peste un an</t>
  </si>
  <si>
    <t>Dacă valoarea pentru Cheltuielile cu dobânzile aferente anului N-1 și/sau valoarea pentru Cheltuielile cu dobânzile aferente anului N-2 este zero, pentru calculul indicatorului EBITDA/cheltuieli cu dobânzile  se ia în considerare cifra 0,1.</t>
  </si>
  <si>
    <t>0&gt; e1N-1&gt;7,5  și e2N-1&lt;1   
        ȘI 
 0&gt;e1N-2&gt;7,5 și e2N-2&lt;1</t>
  </si>
  <si>
    <t>sunt cumulativ îndeplinite în ultimii doi ani.</t>
  </si>
  <si>
    <t xml:space="preserve">Raportul rd.9/rd.7 aferent anului N-1, respectiv anului N-2 </t>
  </si>
  <si>
    <t>BILANȚ</t>
  </si>
  <si>
    <t>Introducerea datelor din bilanț</t>
  </si>
  <si>
    <t>Verificarea încadrării partenerului Organizație publică de cercetare (PCD)  în categoria întreprinderilor în dificultate</t>
  </si>
  <si>
    <t xml:space="preserve">D. DATORII CURENTE - sume ce urmează a fi plătite   într-o perioadă de până la un an  </t>
  </si>
  <si>
    <t>Introducerea datelor din contul de rezultat patrimonial</t>
  </si>
  <si>
    <r>
      <t>Datorii totale/Capitaluri proprii totale 
(e1</t>
    </r>
    <r>
      <rPr>
        <vertAlign val="subscript"/>
        <sz val="11"/>
        <rFont val="Montserrat"/>
      </rPr>
      <t>N-1</t>
    </r>
    <r>
      <rPr>
        <sz val="11"/>
        <rFont val="Montserrat"/>
      </rPr>
      <t>,  respectiv  e1</t>
    </r>
    <r>
      <rPr>
        <vertAlign val="subscript"/>
        <sz val="11"/>
        <rFont val="Montserrat"/>
      </rPr>
      <t>N-2</t>
    </r>
    <r>
      <rPr>
        <sz val="11"/>
        <rFont val="Montserrat"/>
      </rPr>
      <t>)</t>
    </r>
  </si>
  <si>
    <r>
      <t>EBITDA/Cheltuieli cu dobânzile
(e2</t>
    </r>
    <r>
      <rPr>
        <vertAlign val="subscript"/>
        <sz val="11"/>
        <rFont val="Montserrat"/>
      </rPr>
      <t>N-1</t>
    </r>
    <r>
      <rPr>
        <sz val="11"/>
        <rFont val="Montserrat"/>
      </rPr>
      <t xml:space="preserve"> ,respectiv e2 </t>
    </r>
    <r>
      <rPr>
        <vertAlign val="subscript"/>
        <sz val="11"/>
        <rFont val="Montserrat"/>
      </rPr>
      <t>N-2</t>
    </r>
    <r>
      <rPr>
        <sz val="11"/>
        <rFont val="Montserrat"/>
      </rPr>
      <t>)</t>
    </r>
  </si>
  <si>
    <r>
      <t xml:space="preserve">2. Datorii către bugete  </t>
    </r>
    <r>
      <rPr>
        <sz val="11"/>
        <color indexed="8"/>
        <rFont val="Montserrat"/>
      </rPr>
      <t>, din care:</t>
    </r>
  </si>
  <si>
    <r>
      <t>5. Împrumuturi pe termen lung – sume ce urmează</t>
    </r>
    <r>
      <rPr>
        <sz val="11"/>
        <rFont val="Montserrat"/>
      </rPr>
      <t xml:space="preserve"> </t>
    </r>
    <r>
      <rPr>
        <b/>
        <sz val="11"/>
        <rFont val="Montserrat"/>
      </rPr>
      <t xml:space="preserve">a fi  plătite în cursul exerciţiului curent  </t>
    </r>
  </si>
  <si>
    <r>
      <t>7. Alte drepturi cuvenite  altor categorii de persoane (pensii, indemnizaţii de şomaj, burse)</t>
    </r>
    <r>
      <rPr>
        <sz val="11"/>
        <color indexed="8"/>
        <rFont val="Montserrat"/>
      </rPr>
      <t>, din care:</t>
    </r>
  </si>
  <si>
    <r>
      <t xml:space="preserve">1. Rezerve, fonduri  </t>
    </r>
    <r>
      <rPr>
        <sz val="11"/>
        <color indexed="8"/>
        <rFont val="Montserrat"/>
      </rPr>
      <t xml:space="preserve"> </t>
    </r>
  </si>
  <si>
    <t>Atenție: introduceți date doar în celulele marcate cu culoarea gri. Restul datelor sunt fie predefinite, fie generate automat.</t>
  </si>
  <si>
    <t>Anexa 9 - Secțiunea 3.a</t>
  </si>
  <si>
    <r>
      <t xml:space="preserve">Notă: secțiunea se va completa pentru partenerul </t>
    </r>
    <r>
      <rPr>
        <i/>
        <sz val="11"/>
        <color theme="1"/>
        <rFont val="Montserrat"/>
      </rPr>
      <t>Organizație publică de cercetare (PCD)</t>
    </r>
    <r>
      <rPr>
        <sz val="11"/>
        <color theme="1"/>
        <rFont val="Montserrat"/>
      </rPr>
      <t xml:space="preserve"> cu informații din ultimele două exerciții financiare încheiate (ultimii 2 ani)
</t>
    </r>
    <r>
      <rPr>
        <b/>
        <i/>
        <sz val="11"/>
        <color theme="1"/>
        <rFont val="Montserrat"/>
      </rPr>
      <t>N - 1</t>
    </r>
    <r>
      <rPr>
        <sz val="11"/>
        <color theme="1"/>
        <rFont val="Montserrat"/>
      </rPr>
      <t xml:space="preserve"> reprezintă anul fiscal anterior depunerii cererii de finanțare</t>
    </r>
  </si>
  <si>
    <r>
      <t xml:space="preserve">Notă: secțiunea se va completa pentru partenerul Organizație publică de cercetare (PCD) cu informații din ultimele două exerciții financiare încheiate (ultimii 2 ani)
</t>
    </r>
    <r>
      <rPr>
        <b/>
        <sz val="11"/>
        <color theme="1"/>
        <rFont val="Montserrat"/>
      </rPr>
      <t>N - 1</t>
    </r>
    <r>
      <rPr>
        <sz val="11"/>
        <color theme="1"/>
        <rFont val="Montserrat"/>
      </rPr>
      <t xml:space="preserve"> reprezintă anul fiscal anterior depunerii cererii de finanțare</t>
    </r>
  </si>
  <si>
    <r>
      <rPr>
        <b/>
        <sz val="11"/>
        <rFont val="Symbol"/>
        <family val="1"/>
        <charset val="2"/>
      </rPr>
      <t xml:space="preserve">   </t>
    </r>
    <r>
      <rPr>
        <b/>
        <sz val="11"/>
        <rFont val="Montserrat"/>
      </rPr>
      <t xml:space="preserve">  da </t>
    </r>
    <r>
      <rPr>
        <b/>
        <sz val="11"/>
        <rFont val="Symbol"/>
        <family val="1"/>
        <charset val="2"/>
      </rPr>
      <t xml:space="preserve">      </t>
    </r>
    <r>
      <rPr>
        <b/>
        <sz val="11"/>
        <rFont val="Montserrat"/>
      </rPr>
      <t xml:space="preserve">nu </t>
    </r>
  </si>
  <si>
    <r>
      <t></t>
    </r>
    <r>
      <rPr>
        <b/>
        <sz val="11"/>
        <rFont val="Symbol"/>
        <family val="1"/>
        <charset val="2"/>
      </rPr>
      <t xml:space="preserve">  </t>
    </r>
    <r>
      <rPr>
        <b/>
        <sz val="11"/>
        <rFont val="Montserrat"/>
      </rPr>
      <t xml:space="preserve">da      </t>
    </r>
    <r>
      <rPr>
        <b/>
        <sz val="11"/>
        <rFont val="Symbol"/>
        <family val="1"/>
        <charset val="2"/>
      </rPr>
      <t></t>
    </r>
    <r>
      <rPr>
        <b/>
        <sz val="11"/>
        <rFont val="Montserrat"/>
      </rPr>
      <t xml:space="preserve"> nu</t>
    </r>
  </si>
  <si>
    <t>Menționați explicit valorile care sunt folosite în calculul de la punctul e) și bifați corespunzător pentru condițiile e1) e2)</t>
  </si>
  <si>
    <t>Verificarea de la pct. 3 ) se face în mod automat, în baza informațiilor introduse deja. 
Punctele 1) și 2) de mai jos fac obiectul Declarației unice.</t>
  </si>
  <si>
    <t>Anexa 9 - Secțiunea 3.b</t>
  </si>
  <si>
    <t>Verificarea încadrării partenerului Întreprindere mare (PIM) în categoria întreprinderilor în dificultate</t>
  </si>
  <si>
    <t xml:space="preserve">3. Calculul se aplică unei întreprinderi care nu este un IMM. </t>
  </si>
  <si>
    <r>
      <t xml:space="preserve">  </t>
    </r>
    <r>
      <rPr>
        <b/>
        <sz val="11"/>
        <rFont val="Symbol"/>
        <family val="1"/>
        <charset val="2"/>
      </rPr>
      <t xml:space="preserve">  </t>
    </r>
    <r>
      <rPr>
        <b/>
        <sz val="11"/>
        <rFont val="Montserrat"/>
      </rPr>
      <t>da   </t>
    </r>
    <r>
      <rPr>
        <b/>
        <sz val="11"/>
        <rFont val="Symbol"/>
        <family val="1"/>
        <charset val="2"/>
      </rPr>
      <t xml:space="preserve">  </t>
    </r>
    <r>
      <rPr>
        <b/>
        <sz val="11"/>
        <rFont val="Montserrat"/>
      </rPr>
      <t xml:space="preserve">  nu</t>
    </r>
  </si>
  <si>
    <r>
      <rPr>
        <b/>
        <sz val="11"/>
        <rFont val="Symbol"/>
        <family val="1"/>
        <charset val="2"/>
      </rPr>
      <t xml:space="preserve">  </t>
    </r>
    <r>
      <rPr>
        <b/>
        <sz val="11"/>
        <rFont val="Montserrat"/>
      </rPr>
      <t xml:space="preserve"> da  </t>
    </r>
    <r>
      <rPr>
        <b/>
        <sz val="11"/>
        <rFont val="Symbol"/>
        <family val="1"/>
        <charset val="2"/>
      </rPr>
      <t xml:space="preserve">   </t>
    </r>
    <r>
      <rPr>
        <b/>
        <sz val="11"/>
        <rFont val="Montserrat"/>
      </rPr>
      <t xml:space="preserve"> nu</t>
    </r>
  </si>
  <si>
    <t>CONTUL DE PROFIT ȘI PIERDERE</t>
  </si>
  <si>
    <t>Introducerea datelor din contul de profit și pierdere</t>
  </si>
  <si>
    <r>
      <t xml:space="preserve">Notă: secțiunea se va completa pentru partenerul  Întreprindere mare (PIM) cu informații din ultimele două exerciții financiare încheiate (ultimii 2 ani)
</t>
    </r>
    <r>
      <rPr>
        <b/>
        <sz val="11"/>
        <color theme="1"/>
        <rFont val="Montserrat"/>
      </rPr>
      <t>N - 1</t>
    </r>
    <r>
      <rPr>
        <sz val="11"/>
        <color theme="1"/>
        <rFont val="Montserrat"/>
      </rPr>
      <t xml:space="preserve"> reprezintă anul fiscal anterior depunerii cererii de finanțare</t>
    </r>
  </si>
  <si>
    <t>C. Datorii necurente - sume ce urmează a fi plătite după o perioadă mai mare de un an</t>
  </si>
  <si>
    <t xml:space="preserve">D. DATORII CURENTE - sume ce urmează a fi plătite într-o perioadă de până la un an  </t>
  </si>
  <si>
    <r>
      <t xml:space="preserve">1. Sume necurente- sume ce urmează a fi  plătite după o perioadă mai mare de un an, </t>
    </r>
    <r>
      <rPr>
        <sz val="11"/>
        <color indexed="8"/>
        <rFont val="Montserrat"/>
      </rPr>
      <t>din care:</t>
    </r>
  </si>
  <si>
    <r>
      <t>1. Datorii comerciale,  avansuri şi alte decontări</t>
    </r>
    <r>
      <rPr>
        <sz val="11"/>
        <color indexed="8"/>
        <rFont val="Montserrat"/>
      </rPr>
      <t>,  din care:</t>
    </r>
  </si>
  <si>
    <r>
      <t>1. Datorii comerciale,  avansuri şi alte decontări</t>
    </r>
    <r>
      <rPr>
        <sz val="11"/>
        <color indexed="8"/>
        <rFont val="Montserrat"/>
      </rPr>
      <t>, din care:</t>
    </r>
  </si>
  <si>
    <t xml:space="preserve">     Creanţe  din operaţiuni cu fonduri externe nerambursabile şi fonduri de la buget,   din care:</t>
  </si>
  <si>
    <r>
      <t>1. Sume necurente- sume ce urmează a fi  plătite după o perioadă mai mare de un an</t>
    </r>
    <r>
      <rPr>
        <sz val="11"/>
        <color indexed="8"/>
        <rFont val="Montserrat"/>
      </rPr>
      <t>,  din care:</t>
    </r>
  </si>
  <si>
    <r>
      <t xml:space="preserve">Notă: secțiunea se va completa pentru partenerul </t>
    </r>
    <r>
      <rPr>
        <i/>
        <sz val="11"/>
        <color theme="1"/>
        <rFont val="Montserrat"/>
      </rPr>
      <t xml:space="preserve"> Întreprindere mare (PIM) </t>
    </r>
    <r>
      <rPr>
        <sz val="11"/>
        <color theme="1"/>
        <rFont val="Montserrat"/>
      </rPr>
      <t xml:space="preserve"> cu informații din ultimele două exerciții financiare încheiate (ultimii 2 ani)
</t>
    </r>
    <r>
      <rPr>
        <b/>
        <i/>
        <sz val="11"/>
        <color theme="1"/>
        <rFont val="Montserrat"/>
      </rPr>
      <t>N - 1</t>
    </r>
    <r>
      <rPr>
        <sz val="11"/>
        <color theme="1"/>
        <rFont val="Montserrat"/>
      </rPr>
      <t xml:space="preserve"> reprezintă anul fiscal anterior depunerii cererii de finanțare</t>
    </r>
  </si>
  <si>
    <t xml:space="preserve">     Datorii comerciale şi avansuri, din care:</t>
  </si>
  <si>
    <r>
      <t>2. Datorii către bugete</t>
    </r>
    <r>
      <rPr>
        <sz val="11"/>
        <color indexed="8"/>
        <rFont val="Montserrat"/>
      </rPr>
      <t>, din care:</t>
    </r>
  </si>
  <si>
    <r>
      <t xml:space="preserve">EBITDA = (+)Profit net sau (-)Pierderea netă </t>
    </r>
    <r>
      <rPr>
        <b/>
        <sz val="11"/>
        <rFont val="Montserrat"/>
      </rPr>
      <t>+</t>
    </r>
    <r>
      <rPr>
        <sz val="11"/>
        <rFont val="Montserrat"/>
      </rPr>
      <t xml:space="preserve"> Cheltuieli cu impozitele </t>
    </r>
    <r>
      <rPr>
        <b/>
        <sz val="11"/>
        <rFont val="Montserrat"/>
      </rPr>
      <t>+</t>
    </r>
    <r>
      <rPr>
        <sz val="11"/>
        <rFont val="Montserrat"/>
      </rPr>
      <t xml:space="preserve"> Cheltuieli cu dobânzile </t>
    </r>
    <r>
      <rPr>
        <b/>
        <sz val="11"/>
        <rFont val="Montserrat"/>
      </rPr>
      <t>+</t>
    </r>
    <r>
      <rPr>
        <sz val="11"/>
        <rFont val="Montserrat"/>
      </rPr>
      <t xml:space="preserve"> Cheltuieli cu amortizarea</t>
    </r>
  </si>
  <si>
    <r>
      <t>EBITDA</t>
    </r>
    <r>
      <rPr>
        <sz val="11"/>
        <rFont val="Montserrat"/>
      </rPr>
      <t xml:space="preserve"> = (+)Profit net sau (-)Pierderea netă </t>
    </r>
    <r>
      <rPr>
        <b/>
        <sz val="11"/>
        <rFont val="Montserrat"/>
      </rPr>
      <t>+</t>
    </r>
    <r>
      <rPr>
        <sz val="11"/>
        <rFont val="Montserrat"/>
      </rPr>
      <t xml:space="preserve"> Cheltuieli cu impozitele </t>
    </r>
    <r>
      <rPr>
        <b/>
        <sz val="11"/>
        <rFont val="Montserrat"/>
      </rPr>
      <t>+</t>
    </r>
    <r>
      <rPr>
        <sz val="11"/>
        <rFont val="Montserrat"/>
      </rPr>
      <t xml:space="preserve"> Cheltuieli cu dobânzile  </t>
    </r>
    <r>
      <rPr>
        <b/>
        <sz val="11"/>
        <rFont val="Montserrat"/>
      </rPr>
      <t>+</t>
    </r>
    <r>
      <rPr>
        <sz val="11"/>
        <rFont val="Montserrat"/>
      </rPr>
      <t xml:space="preserve"> Cheltuieli cu amortizarea </t>
    </r>
  </si>
  <si>
    <t>(+)Profit net sau (-)Pierderea netă</t>
  </si>
  <si>
    <t>La punctul 1) completați valorile în lei preluate din Bilanțul aferent ultimului exercițiu financiar încheiat al solicitantului (IMM Lider de parteneriat) pentru anul N-1, care reprezintă anul fiscal anterior depunerii cererii de finanțare.</t>
  </si>
  <si>
    <r>
      <t xml:space="preserve">* Valoarea criteriului </t>
    </r>
    <r>
      <rPr>
        <b/>
        <i/>
        <sz val="10"/>
        <rFont val="Montserrat"/>
      </rPr>
      <t>C.1.</t>
    </r>
    <r>
      <rPr>
        <i/>
        <sz val="10"/>
        <rFont val="Montserrat"/>
      </rPr>
      <t xml:space="preserve"> se calculează automat pe baza informațiilor financiare din Bilanț introduse în tabelul anterior.
** Pentru criteriul </t>
    </r>
    <r>
      <rPr>
        <b/>
        <i/>
        <sz val="10"/>
        <rFont val="Montserrat"/>
      </rPr>
      <t>C.2.</t>
    </r>
    <r>
      <rPr>
        <i/>
        <sz val="10"/>
        <rFont val="Montserrat"/>
      </rPr>
      <t xml:space="preserve"> se completează tabelul cu valorile în lei, conform previziunilor detaliate în Planul de afaceri.</t>
    </r>
  </si>
  <si>
    <r>
      <t xml:space="preserve">Întreprinderea este în dificultate </t>
    </r>
    <r>
      <rPr>
        <sz val="11"/>
        <rFont val="Montserrat"/>
      </rPr>
      <t xml:space="preserve">dacă în fiecare din ultimele două exerciții financiare condițiile: </t>
    </r>
  </si>
  <si>
    <r>
      <t xml:space="preserve">Întreprinderea este în dificultate </t>
    </r>
    <r>
      <rPr>
        <sz val="11"/>
        <rFont val="Montserrat"/>
      </rPr>
      <t>dacă în fiecare din ultimele două exerciții financiare condițiile:</t>
    </r>
  </si>
  <si>
    <r>
      <t xml:space="preserve">Pentru a fi eligibil, solicitantul (IMM / Lider de parteneriat (IMM))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Montserrat"/>
      </rPr>
      <t>O întreprindere este considerată a fi în dificultate dacă este îndeplinită cel puțin una dintre următoarele condiții*:</t>
    </r>
  </si>
  <si>
    <t>Anexa 9 - Secțiunea 2
 Verificarea încadrării solicitantului (IMM / lider de parteneriat (IMM)) în categoria întreprinderilor în dificultate</t>
  </si>
  <si>
    <t>C.2. Flux de numerar net cumulat al IMM / Lider de parteneriat (IMM)</t>
  </si>
  <si>
    <t>Apel de proiecte nr. PR/NE/2024/P1/RSO1.1_RSO1.3/1 - Proiecte de CDI și investiții în IMM</t>
  </si>
  <si>
    <r>
      <t>Ponderea servicilor de cercetare contractuală achiziționate de fiecare dintre parteneri</t>
    </r>
    <r>
      <rPr>
        <b/>
        <sz val="8"/>
        <color theme="1"/>
        <rFont val="Calibri"/>
        <family val="2"/>
        <scheme val="minor"/>
      </rPr>
      <t>  </t>
    </r>
  </si>
  <si>
    <r>
      <t xml:space="preserve">(pentru proiectele depuse în parteneriat) Fiecare partener poate achiziționa servicii de CD contractuală, servicii de consultanță și servicii echivalente folosite exclusiv pentru proiect,  </t>
    </r>
    <r>
      <rPr>
        <b/>
        <i/>
        <sz val="10"/>
        <rFont val="Montserrat"/>
      </rPr>
      <t xml:space="preserve">în cuantum de maximum 15% </t>
    </r>
    <r>
      <rPr>
        <i/>
        <sz val="10"/>
        <rFont val="Montserrat"/>
      </rPr>
      <t>din bugetul propriu eligibil pentru Etapa 1</t>
    </r>
  </si>
  <si>
    <t>Serviciile de cercetare contractuală achiziționate de către partenerul 1</t>
  </si>
  <si>
    <t>Serviciile de cercetare contractuală achiziționate de către partenerul 2</t>
  </si>
  <si>
    <t>Serviciile de cercetare contractuală achiziționate de către partenerul n</t>
  </si>
  <si>
    <t>Serviciile de cercetare contractuală achiziționate de către liderul de parteneriat / IMM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</si>
</sst>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38"/>
      <scheme val="minor"/>
    </font>
    <font>
      <sz val="10"/>
      <name val="Calibri"/>
      <family val="2"/>
      <charset val="238"/>
    </font>
    <font>
      <sz val="12"/>
      <color theme="1"/>
      <name val="Calibri"/>
      <family val="2"/>
      <scheme val="minor"/>
    </font>
    <font>
      <b/>
      <sz val="11"/>
      <color theme="1"/>
      <name val="Montserrat"/>
    </font>
    <font>
      <sz val="11"/>
      <color theme="1"/>
      <name val="Montserrat"/>
    </font>
    <font>
      <i/>
      <sz val="10"/>
      <name val="Montserrat"/>
    </font>
    <font>
      <b/>
      <i/>
      <sz val="11"/>
      <color theme="1"/>
      <name val="Montserrat"/>
    </font>
    <font>
      <b/>
      <sz val="11"/>
      <color theme="9" tint="-0.499984740745262"/>
      <name val="Montserrat"/>
    </font>
    <font>
      <b/>
      <i/>
      <sz val="10"/>
      <name val="Montserrat"/>
    </font>
    <font>
      <i/>
      <sz val="11"/>
      <color theme="1"/>
      <name val="Montserrat"/>
    </font>
    <font>
      <sz val="10"/>
      <name val="Montserrat"/>
    </font>
    <font>
      <b/>
      <sz val="10"/>
      <name val="Montserrat"/>
    </font>
    <font>
      <b/>
      <i/>
      <sz val="11"/>
      <name val="Montserrat"/>
    </font>
    <font>
      <b/>
      <sz val="11"/>
      <name val="Montserrat"/>
    </font>
    <font>
      <sz val="11"/>
      <name val="Montserrat"/>
    </font>
    <font>
      <b/>
      <u/>
      <sz val="11"/>
      <color theme="1"/>
      <name val="Montserrat"/>
    </font>
    <font>
      <u/>
      <sz val="11"/>
      <color theme="1"/>
      <name val="Montserrat"/>
    </font>
    <font>
      <b/>
      <sz val="11"/>
      <color rgb="FF92D050"/>
      <name val="Montserrat"/>
    </font>
    <font>
      <b/>
      <sz val="11"/>
      <color indexed="8"/>
      <name val="Montserrat"/>
    </font>
    <font>
      <sz val="11"/>
      <color rgb="FF92D050"/>
      <name val="Montserrat"/>
    </font>
    <font>
      <b/>
      <sz val="11"/>
      <color rgb="FF00000A"/>
      <name val="Montserrat"/>
    </font>
    <font>
      <vertAlign val="subscript"/>
      <sz val="11"/>
      <name val="Montserrat"/>
    </font>
    <font>
      <sz val="11"/>
      <color indexed="8"/>
      <name val="Montserrat"/>
    </font>
    <font>
      <sz val="11"/>
      <color theme="0" tint="-0.249977111117893"/>
      <name val="Montserrat"/>
    </font>
    <font>
      <b/>
      <sz val="11"/>
      <name val="Symbol"/>
      <family val="1"/>
      <charset val="2"/>
    </font>
    <font>
      <b/>
      <sz val="11"/>
      <name val="Montserrat"/>
      <family val="1"/>
      <charset val="2"/>
    </font>
    <font>
      <sz val="8"/>
      <color theme="1"/>
      <name val="Calibri"/>
      <family val="2"/>
      <scheme val="minor"/>
    </font>
    <font>
      <b/>
      <sz val="8"/>
      <color theme="1"/>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2" tint="-9.9978637043366805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0" fontId="2" fillId="0" borderId="0"/>
  </cellStyleXfs>
  <cellXfs count="191">
    <xf numFmtId="0" fontId="0" fillId="0" borderId="0" xfId="0"/>
    <xf numFmtId="0" fontId="4" fillId="3" borderId="0" xfId="0" applyFont="1" applyFill="1" applyAlignment="1" applyProtection="1">
      <alignment vertical="center"/>
      <protection locked="0"/>
    </xf>
    <xf numFmtId="0" fontId="3" fillId="4" borderId="1" xfId="0" applyFont="1" applyFill="1" applyBorder="1" applyAlignment="1" applyProtection="1">
      <alignment vertical="center"/>
      <protection locked="0"/>
    </xf>
    <xf numFmtId="0" fontId="3" fillId="3"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5" borderId="1" xfId="0" applyFont="1" applyFill="1" applyBorder="1" applyAlignment="1" applyProtection="1">
      <alignment horizontal="center" vertical="center"/>
      <protection locked="0"/>
    </xf>
    <xf numFmtId="0" fontId="4" fillId="3" borderId="1" xfId="0"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6" fillId="3" borderId="1" xfId="0" applyFont="1" applyFill="1" applyBorder="1" applyAlignment="1" applyProtection="1">
      <alignment vertical="center"/>
      <protection locked="0"/>
    </xf>
    <xf numFmtId="4" fontId="7" fillId="5" borderId="1" xfId="0" applyNumberFormat="1" applyFont="1" applyFill="1" applyBorder="1" applyAlignment="1">
      <alignment vertical="center"/>
    </xf>
    <xf numFmtId="4" fontId="7" fillId="0" borderId="1" xfId="0" applyNumberFormat="1" applyFont="1" applyBorder="1" applyAlignment="1" applyProtection="1">
      <alignment vertical="center"/>
      <protection locked="0"/>
    </xf>
    <xf numFmtId="0" fontId="6" fillId="5" borderId="1" xfId="0" applyFont="1" applyFill="1" applyBorder="1" applyAlignment="1" applyProtection="1">
      <alignment vertical="center"/>
      <protection locked="0"/>
    </xf>
    <xf numFmtId="0" fontId="7" fillId="5" borderId="1" xfId="0" applyFont="1" applyFill="1" applyBorder="1" applyAlignment="1">
      <alignment horizontal="right" vertical="center"/>
    </xf>
    <xf numFmtId="0" fontId="6" fillId="3" borderId="0" xfId="0" applyFont="1" applyFill="1" applyAlignment="1" applyProtection="1">
      <alignment vertical="center"/>
      <protection locked="0"/>
    </xf>
    <xf numFmtId="0" fontId="9" fillId="3" borderId="0" xfId="0" applyFont="1" applyFill="1" applyAlignment="1" applyProtection="1">
      <alignment vertical="center"/>
      <protection locked="0"/>
    </xf>
    <xf numFmtId="0" fontId="10" fillId="0" borderId="0" xfId="2" applyFont="1" applyAlignment="1">
      <alignment vertical="top"/>
    </xf>
    <xf numFmtId="0" fontId="10" fillId="3" borderId="0" xfId="2" applyFont="1" applyFill="1" applyAlignment="1">
      <alignment vertical="top"/>
    </xf>
    <xf numFmtId="0" fontId="10" fillId="0" borderId="0" xfId="2" applyFont="1"/>
    <xf numFmtId="0" fontId="11" fillId="3" borderId="0" xfId="2" applyFont="1" applyFill="1" applyAlignment="1">
      <alignment horizontal="left" vertical="top" wrapText="1"/>
    </xf>
    <xf numFmtId="0" fontId="11" fillId="4" borderId="1" xfId="2" applyFont="1" applyFill="1" applyBorder="1" applyAlignment="1">
      <alignment vertical="top"/>
    </xf>
    <xf numFmtId="0" fontId="10" fillId="3" borderId="11" xfId="2" applyFont="1" applyFill="1" applyBorder="1" applyAlignment="1">
      <alignment vertical="top"/>
    </xf>
    <xf numFmtId="4" fontId="10" fillId="3" borderId="8" xfId="2" applyNumberFormat="1" applyFont="1" applyFill="1" applyBorder="1" applyAlignment="1">
      <alignment horizontal="right" vertical="top"/>
    </xf>
    <xf numFmtId="4" fontId="10" fillId="0" borderId="0" xfId="2" applyNumberFormat="1" applyFont="1"/>
    <xf numFmtId="4" fontId="11" fillId="3" borderId="8" xfId="2" applyNumberFormat="1" applyFont="1" applyFill="1" applyBorder="1" applyAlignment="1">
      <alignment horizontal="right" vertical="top"/>
    </xf>
    <xf numFmtId="0" fontId="10" fillId="3" borderId="7" xfId="2" applyFont="1" applyFill="1" applyBorder="1" applyAlignment="1">
      <alignment vertical="top"/>
    </xf>
    <xf numFmtId="0" fontId="11" fillId="3" borderId="8" xfId="2" applyFont="1" applyFill="1" applyBorder="1" applyAlignment="1">
      <alignment horizontal="left" vertical="top" wrapText="1"/>
    </xf>
    <xf numFmtId="0" fontId="11" fillId="4" borderId="0" xfId="2" applyFont="1" applyFill="1" applyAlignment="1">
      <alignment horizontal="left" vertical="top"/>
    </xf>
    <xf numFmtId="0" fontId="10" fillId="3" borderId="5" xfId="2" applyFont="1" applyFill="1" applyBorder="1" applyAlignment="1">
      <alignment vertical="top"/>
    </xf>
    <xf numFmtId="0" fontId="10" fillId="3" borderId="9" xfId="2" applyFont="1" applyFill="1" applyBorder="1" applyAlignment="1">
      <alignment vertical="top"/>
    </xf>
    <xf numFmtId="0" fontId="10" fillId="3" borderId="10" xfId="2" applyFont="1" applyFill="1" applyBorder="1" applyAlignment="1">
      <alignment vertical="top"/>
    </xf>
    <xf numFmtId="0" fontId="10" fillId="0" borderId="0" xfId="2" applyFont="1" applyAlignment="1">
      <alignment vertical="top" wrapText="1"/>
    </xf>
    <xf numFmtId="0" fontId="11" fillId="4" borderId="1" xfId="2" applyFont="1" applyFill="1" applyBorder="1" applyAlignment="1">
      <alignment vertical="top" wrapText="1"/>
    </xf>
    <xf numFmtId="0" fontId="10" fillId="3" borderId="0" xfId="2" applyFont="1" applyFill="1" applyAlignment="1">
      <alignment horizontal="left" vertical="top" wrapText="1"/>
    </xf>
    <xf numFmtId="0" fontId="12" fillId="3" borderId="1" xfId="0" applyFont="1" applyFill="1" applyBorder="1" applyAlignment="1" applyProtection="1">
      <alignment vertical="center" wrapText="1"/>
      <protection locked="0"/>
    </xf>
    <xf numFmtId="0" fontId="14" fillId="0" borderId="0" xfId="1" applyFont="1"/>
    <xf numFmtId="0" fontId="15" fillId="0" borderId="0" xfId="1" applyFont="1" applyAlignment="1">
      <alignment horizontal="left" vertical="center"/>
    </xf>
    <xf numFmtId="3" fontId="4" fillId="0" borderId="0" xfId="1" applyNumberFormat="1" applyFont="1" applyAlignment="1">
      <alignment horizontal="right"/>
    </xf>
    <xf numFmtId="0" fontId="4" fillId="0" borderId="0" xfId="1" applyFont="1"/>
    <xf numFmtId="0" fontId="16" fillId="0" borderId="0" xfId="1" applyFont="1" applyAlignment="1">
      <alignment horizontal="left" vertical="center"/>
    </xf>
    <xf numFmtId="0" fontId="17" fillId="0" borderId="0" xfId="1" applyFont="1"/>
    <xf numFmtId="0" fontId="12" fillId="9" borderId="15" xfId="1" applyFont="1" applyFill="1" applyBorder="1" applyAlignment="1" applyProtection="1">
      <alignment horizontal="right" vertical="center"/>
      <protection locked="0"/>
    </xf>
    <xf numFmtId="0" fontId="12" fillId="0" borderId="0" xfId="1" applyFont="1" applyAlignment="1" applyProtection="1">
      <alignment horizontal="right" vertical="center"/>
      <protection locked="0"/>
    </xf>
    <xf numFmtId="3" fontId="14" fillId="0" borderId="0" xfId="1" applyNumberFormat="1" applyFont="1" applyAlignment="1" applyProtection="1">
      <alignment horizontal="right"/>
      <protection locked="0"/>
    </xf>
    <xf numFmtId="3" fontId="14" fillId="0" borderId="0" xfId="1" applyNumberFormat="1" applyFont="1" applyAlignment="1">
      <alignment horizontal="right"/>
    </xf>
    <xf numFmtId="0" fontId="13" fillId="0" borderId="0" xfId="1" applyFont="1"/>
    <xf numFmtId="3" fontId="13" fillId="0" borderId="0" xfId="1" applyNumberFormat="1" applyFont="1" applyAlignment="1">
      <alignment horizontal="right"/>
    </xf>
    <xf numFmtId="3" fontId="13" fillId="0" borderId="0" xfId="1" applyNumberFormat="1" applyFont="1"/>
    <xf numFmtId="0" fontId="18" fillId="0" borderId="0" xfId="1" applyFont="1" applyAlignment="1">
      <alignment vertical="distributed" wrapText="1"/>
    </xf>
    <xf numFmtId="3" fontId="19" fillId="0" borderId="0" xfId="1" applyNumberFormat="1" applyFont="1"/>
    <xf numFmtId="4" fontId="3" fillId="0" borderId="0" xfId="1" applyNumberFormat="1" applyFont="1"/>
    <xf numFmtId="0" fontId="3" fillId="0" borderId="0" xfId="1" applyFont="1"/>
    <xf numFmtId="0" fontId="4" fillId="0" borderId="0" xfId="1" applyFont="1" applyAlignment="1">
      <alignment horizontal="left" vertical="distributed"/>
    </xf>
    <xf numFmtId="4" fontId="4" fillId="0" borderId="0" xfId="1" applyNumberFormat="1" applyFont="1"/>
    <xf numFmtId="0" fontId="4" fillId="0" borderId="0" xfId="1" applyFont="1" applyAlignment="1">
      <alignment vertical="distributed"/>
    </xf>
    <xf numFmtId="3" fontId="12" fillId="0" borderId="0" xfId="1" applyNumberFormat="1" applyFont="1" applyAlignment="1">
      <alignment horizontal="right"/>
    </xf>
    <xf numFmtId="4" fontId="13" fillId="0" borderId="0" xfId="1" applyNumberFormat="1" applyFont="1"/>
    <xf numFmtId="3" fontId="14" fillId="0" borderId="0" xfId="1" applyNumberFormat="1" applyFont="1" applyProtection="1">
      <protection locked="0"/>
    </xf>
    <xf numFmtId="4" fontId="14" fillId="0" borderId="0" xfId="1" applyNumberFormat="1" applyFont="1"/>
    <xf numFmtId="3" fontId="13" fillId="0" borderId="0" xfId="1" applyNumberFormat="1" applyFont="1" applyProtection="1">
      <protection locked="0"/>
    </xf>
    <xf numFmtId="0" fontId="13" fillId="0" borderId="0" xfId="1" applyFont="1" applyAlignment="1">
      <alignment vertical="distributed"/>
    </xf>
    <xf numFmtId="0" fontId="19" fillId="0" borderId="0" xfId="1" applyFont="1"/>
    <xf numFmtId="0" fontId="14" fillId="0" borderId="0" xfId="1" applyFont="1" applyAlignment="1">
      <alignment horizontal="left" vertical="top"/>
    </xf>
    <xf numFmtId="0" fontId="14"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vertical="top" wrapText="1"/>
    </xf>
    <xf numFmtId="0" fontId="14" fillId="0" borderId="0" xfId="1" applyFont="1" applyAlignment="1">
      <alignment vertical="top" wrapText="1"/>
    </xf>
    <xf numFmtId="0" fontId="14" fillId="0" borderId="0" xfId="1" applyFont="1" applyAlignment="1">
      <alignment horizontal="justify" vertical="center"/>
    </xf>
    <xf numFmtId="0" fontId="14" fillId="0" borderId="1" xfId="1" applyFont="1" applyBorder="1" applyAlignment="1">
      <alignment vertical="center"/>
    </xf>
    <xf numFmtId="0" fontId="12" fillId="6" borderId="1" xfId="1" applyFont="1" applyFill="1" applyBorder="1" applyAlignment="1" applyProtection="1">
      <alignment horizontal="right" vertical="center"/>
      <protection locked="0"/>
    </xf>
    <xf numFmtId="0" fontId="12" fillId="6" borderId="2" xfId="1" applyFont="1" applyFill="1" applyBorder="1" applyAlignment="1" applyProtection="1">
      <alignment horizontal="right" vertical="center"/>
      <protection locked="0"/>
    </xf>
    <xf numFmtId="0" fontId="14" fillId="0" borderId="3" xfId="1" applyFont="1" applyBorder="1" applyAlignment="1">
      <alignment vertical="center" wrapText="1"/>
    </xf>
    <xf numFmtId="0" fontId="14" fillId="0" borderId="1" xfId="1" applyFont="1" applyBorder="1" applyAlignment="1">
      <alignment vertical="center" wrapText="1"/>
    </xf>
    <xf numFmtId="4" fontId="14" fillId="0" borderId="1" xfId="1" applyNumberFormat="1" applyFont="1" applyBorder="1" applyAlignment="1">
      <alignment vertical="center"/>
    </xf>
    <xf numFmtId="0" fontId="14" fillId="0" borderId="5" xfId="1" applyFont="1" applyBorder="1" applyAlignment="1">
      <alignment horizontal="center" vertical="center"/>
    </xf>
    <xf numFmtId="0" fontId="14" fillId="0" borderId="1" xfId="1" applyFont="1" applyBorder="1" applyAlignment="1">
      <alignment horizontal="center" vertical="center"/>
    </xf>
    <xf numFmtId="0" fontId="14" fillId="0" borderId="1" xfId="1" applyFont="1" applyBorder="1" applyAlignment="1">
      <alignment horizontal="left" vertical="center" indent="3"/>
    </xf>
    <xf numFmtId="0" fontId="13" fillId="0" borderId="1" xfId="1" applyFont="1" applyBorder="1" applyAlignment="1" applyProtection="1">
      <alignment horizontal="center" vertical="center"/>
      <protection locked="0"/>
    </xf>
    <xf numFmtId="0" fontId="13" fillId="0" borderId="1" xfId="1" applyFont="1" applyBorder="1" applyAlignment="1" applyProtection="1">
      <alignment horizontal="center" vertical="center" wrapText="1"/>
      <protection locked="0"/>
    </xf>
    <xf numFmtId="4" fontId="13" fillId="0" borderId="1" xfId="1" applyNumberFormat="1" applyFont="1" applyBorder="1" applyAlignment="1">
      <alignment vertical="center"/>
    </xf>
    <xf numFmtId="4" fontId="14" fillId="7" borderId="1" xfId="1" applyNumberFormat="1" applyFont="1" applyFill="1" applyBorder="1" applyAlignment="1" applyProtection="1">
      <alignment vertical="center"/>
      <protection locked="0"/>
    </xf>
    <xf numFmtId="4" fontId="13" fillId="7" borderId="1" xfId="1" applyNumberFormat="1" applyFont="1" applyFill="1" applyBorder="1" applyAlignment="1" applyProtection="1">
      <alignment vertical="center"/>
      <protection locked="0"/>
    </xf>
    <xf numFmtId="0" fontId="13" fillId="0" borderId="1" xfId="1" applyFont="1" applyBorder="1" applyAlignment="1">
      <alignment vertical="distributed"/>
    </xf>
    <xf numFmtId="3" fontId="12" fillId="6" borderId="1" xfId="1" applyNumberFormat="1" applyFont="1" applyFill="1" applyBorder="1" applyAlignment="1">
      <alignment horizontal="right"/>
    </xf>
    <xf numFmtId="0" fontId="22" fillId="0" borderId="1" xfId="1" applyFont="1" applyBorder="1" applyAlignment="1">
      <alignment vertical="distributed" wrapText="1"/>
    </xf>
    <xf numFmtId="3" fontId="14" fillId="6" borderId="1" xfId="1" applyNumberFormat="1" applyFont="1" applyFill="1" applyBorder="1" applyProtection="1">
      <protection locked="0"/>
    </xf>
    <xf numFmtId="3" fontId="13" fillId="0" borderId="1" xfId="1" applyNumberFormat="1" applyFont="1" applyBorder="1" applyAlignment="1">
      <alignment horizontal="right"/>
    </xf>
    <xf numFmtId="0" fontId="22" fillId="0" borderId="1" xfId="1" applyFont="1" applyBorder="1" applyAlignment="1">
      <alignment horizontal="left" vertical="distributed" wrapText="1"/>
    </xf>
    <xf numFmtId="0" fontId="14" fillId="0" borderId="1" xfId="1" applyFont="1" applyBorder="1" applyAlignment="1">
      <alignment vertical="distributed"/>
    </xf>
    <xf numFmtId="3" fontId="14" fillId="0" borderId="1" xfId="1" applyNumberFormat="1" applyFont="1" applyBorder="1" applyAlignment="1">
      <alignment horizontal="right"/>
    </xf>
    <xf numFmtId="3" fontId="13" fillId="6" borderId="1" xfId="1" applyNumberFormat="1" applyFont="1" applyFill="1" applyBorder="1" applyProtection="1">
      <protection locked="0"/>
    </xf>
    <xf numFmtId="3" fontId="14" fillId="0" borderId="1" xfId="1" applyNumberFormat="1" applyFont="1" applyBorder="1" applyAlignment="1">
      <alignment vertical="distributed"/>
    </xf>
    <xf numFmtId="3" fontId="14" fillId="6" borderId="1" xfId="1" applyNumberFormat="1" applyFont="1" applyFill="1" applyBorder="1" applyAlignment="1" applyProtection="1">
      <alignment horizontal="right"/>
      <protection locked="0"/>
    </xf>
    <xf numFmtId="3" fontId="13" fillId="0" borderId="1" xfId="1" applyNumberFormat="1" applyFont="1" applyBorder="1" applyAlignment="1">
      <alignment vertical="distributed"/>
    </xf>
    <xf numFmtId="0" fontId="14" fillId="0" borderId="1" xfId="1" applyFont="1" applyBorder="1" applyAlignment="1">
      <alignment vertical="distributed" wrapText="1"/>
    </xf>
    <xf numFmtId="0" fontId="18" fillId="0" borderId="1" xfId="1" applyFont="1" applyBorder="1" applyAlignment="1">
      <alignment vertical="distributed" wrapText="1"/>
    </xf>
    <xf numFmtId="0" fontId="13" fillId="0" borderId="1" xfId="1" applyFont="1" applyBorder="1" applyAlignment="1">
      <alignment vertical="distributed" wrapText="1"/>
    </xf>
    <xf numFmtId="0" fontId="18" fillId="0" borderId="1" xfId="1" applyFont="1" applyBorder="1" applyAlignment="1">
      <alignment horizontal="left" vertical="distributed" wrapText="1"/>
    </xf>
    <xf numFmtId="3" fontId="13" fillId="0" borderId="1" xfId="1" applyNumberFormat="1" applyFont="1" applyBorder="1"/>
    <xf numFmtId="3" fontId="13" fillId="0" borderId="12" xfId="1" applyNumberFormat="1" applyFont="1" applyBorder="1" applyAlignment="1">
      <alignment vertical="distributed"/>
    </xf>
    <xf numFmtId="3" fontId="13" fillId="0" borderId="12" xfId="1" applyNumberFormat="1" applyFont="1" applyBorder="1" applyAlignment="1">
      <alignment horizontal="right"/>
    </xf>
    <xf numFmtId="0" fontId="23" fillId="0" borderId="13" xfId="1" applyFont="1" applyBorder="1"/>
    <xf numFmtId="3" fontId="23" fillId="0" borderId="13" xfId="1" applyNumberFormat="1" applyFont="1" applyBorder="1" applyAlignment="1">
      <alignment horizontal="center"/>
    </xf>
    <xf numFmtId="0" fontId="13" fillId="0" borderId="15" xfId="1" applyFont="1" applyBorder="1" applyAlignment="1">
      <alignment vertical="top" wrapText="1"/>
    </xf>
    <xf numFmtId="0" fontId="14" fillId="0" borderId="5" xfId="1" applyFont="1" applyBorder="1" applyAlignment="1">
      <alignment vertical="center" wrapText="1"/>
    </xf>
    <xf numFmtId="0" fontId="14" fillId="0" borderId="16" xfId="1" applyFont="1" applyBorder="1" applyAlignment="1">
      <alignment vertical="center" wrapText="1"/>
    </xf>
    <xf numFmtId="0" fontId="25" fillId="0" borderId="1" xfId="1" applyFont="1" applyBorder="1" applyAlignment="1" applyProtection="1">
      <alignment horizontal="center" vertical="center" wrapText="1"/>
      <protection locked="0"/>
    </xf>
    <xf numFmtId="0" fontId="20" fillId="0" borderId="0" xfId="0" applyFont="1" applyAlignment="1">
      <alignment vertical="center"/>
    </xf>
    <xf numFmtId="0" fontId="25" fillId="0" borderId="1" xfId="1" applyFont="1" applyBorder="1" applyAlignment="1" applyProtection="1">
      <alignment horizontal="center" vertical="center"/>
      <protection locked="0"/>
    </xf>
    <xf numFmtId="0" fontId="18" fillId="0" borderId="1" xfId="1" applyFont="1" applyBorder="1" applyAlignment="1">
      <alignment horizontal="left" vertical="center" wrapText="1"/>
    </xf>
    <xf numFmtId="0" fontId="26" fillId="0" borderId="0" xfId="0" applyFont="1" applyAlignment="1">
      <alignment vertical="center"/>
    </xf>
    <xf numFmtId="0" fontId="4" fillId="3" borderId="1" xfId="0" applyFont="1" applyFill="1" applyBorder="1" applyAlignment="1" applyProtection="1">
      <alignment horizontal="left" vertical="center" wrapText="1"/>
      <protection locked="0"/>
    </xf>
    <xf numFmtId="10" fontId="4" fillId="3" borderId="1" xfId="0" applyNumberFormat="1" applyFont="1" applyFill="1" applyBorder="1" applyAlignment="1" applyProtection="1">
      <alignment vertical="center"/>
      <protection locked="0"/>
    </xf>
    <xf numFmtId="0" fontId="4" fillId="0" borderId="1" xfId="0" applyFont="1" applyBorder="1" applyAlignment="1">
      <alignment wrapText="1"/>
    </xf>
    <xf numFmtId="0" fontId="5" fillId="5" borderId="7" xfId="0" applyFont="1" applyFill="1" applyBorder="1" applyAlignment="1" applyProtection="1">
      <alignment horizontal="left" vertical="center" wrapText="1"/>
      <protection locked="0"/>
    </xf>
    <xf numFmtId="0" fontId="5" fillId="5" borderId="0" xfId="0" applyFont="1" applyFill="1" applyAlignment="1" applyProtection="1">
      <alignment horizontal="left" vertical="center" wrapText="1"/>
      <protection locked="0"/>
    </xf>
    <xf numFmtId="0" fontId="4" fillId="3" borderId="0" xfId="0" applyFont="1" applyFill="1" applyAlignment="1" applyProtection="1">
      <alignment horizontal="left" vertical="center"/>
      <protection locked="0"/>
    </xf>
    <xf numFmtId="0" fontId="3" fillId="3" borderId="0" xfId="0" applyFont="1" applyFill="1" applyAlignment="1" applyProtection="1">
      <alignment horizontal="right" vertical="center"/>
      <protection locked="0"/>
    </xf>
    <xf numFmtId="0" fontId="3" fillId="3" borderId="0" xfId="0" applyFont="1" applyFill="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4" fillId="3" borderId="1" xfId="0" applyFont="1" applyFill="1" applyBorder="1" applyAlignment="1" applyProtection="1">
      <alignment horizontal="left" vertical="center"/>
      <protection locked="0"/>
    </xf>
    <xf numFmtId="0" fontId="3" fillId="0" borderId="1" xfId="0" applyFont="1" applyBorder="1" applyAlignment="1" applyProtection="1">
      <alignment horizontal="left" vertical="center" wrapText="1"/>
      <protection locked="0"/>
    </xf>
    <xf numFmtId="0" fontId="3" fillId="5" borderId="2" xfId="0" applyFont="1" applyFill="1" applyBorder="1" applyAlignment="1" applyProtection="1">
      <alignment horizontal="center" vertical="center" wrapText="1"/>
      <protection locked="0"/>
    </xf>
    <xf numFmtId="0" fontId="3" fillId="5" borderId="6"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locked="0"/>
    </xf>
    <xf numFmtId="0" fontId="5" fillId="5" borderId="2"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5" borderId="4" xfId="0" applyFont="1" applyFill="1" applyBorder="1" applyAlignment="1" applyProtection="1">
      <alignment horizontal="left" vertical="center" wrapText="1"/>
      <protection locked="0"/>
    </xf>
    <xf numFmtId="4" fontId="10" fillId="3" borderId="7" xfId="2" applyNumberFormat="1" applyFont="1" applyFill="1" applyBorder="1" applyAlignment="1">
      <alignment horizontal="left" vertical="top"/>
    </xf>
    <xf numFmtId="4" fontId="10" fillId="3" borderId="0" xfId="2" applyNumberFormat="1" applyFont="1" applyFill="1" applyAlignment="1">
      <alignment horizontal="left" vertical="top"/>
    </xf>
    <xf numFmtId="0" fontId="11" fillId="2" borderId="2" xfId="2" applyFont="1" applyFill="1" applyBorder="1" applyAlignment="1">
      <alignment horizontal="center" vertical="top" wrapText="1"/>
    </xf>
    <xf numFmtId="0" fontId="11" fillId="2" borderId="6" xfId="2" applyFont="1" applyFill="1" applyBorder="1" applyAlignment="1">
      <alignment horizontal="center" vertical="top" wrapText="1"/>
    </xf>
    <xf numFmtId="0" fontId="11" fillId="2" borderId="4" xfId="2" applyFont="1" applyFill="1" applyBorder="1" applyAlignment="1">
      <alignment horizontal="center" vertical="top" wrapText="1"/>
    </xf>
    <xf numFmtId="0" fontId="10" fillId="5" borderId="2" xfId="2" applyFont="1" applyFill="1" applyBorder="1" applyAlignment="1">
      <alignment horizontal="left" vertical="center" wrapText="1"/>
    </xf>
    <xf numFmtId="0" fontId="10" fillId="5" borderId="6" xfId="2" applyFont="1" applyFill="1" applyBorder="1" applyAlignment="1">
      <alignment horizontal="left" vertical="center" wrapText="1"/>
    </xf>
    <xf numFmtId="0" fontId="10" fillId="5" borderId="4" xfId="2" applyFont="1" applyFill="1" applyBorder="1" applyAlignment="1">
      <alignment horizontal="left" vertical="center" wrapText="1"/>
    </xf>
    <xf numFmtId="0" fontId="11" fillId="4" borderId="6" xfId="2" applyFont="1" applyFill="1" applyBorder="1" applyAlignment="1">
      <alignment horizontal="left" vertical="top" wrapText="1"/>
    </xf>
    <xf numFmtId="0" fontId="11" fillId="4" borderId="4" xfId="2" applyFont="1" applyFill="1" applyBorder="1" applyAlignment="1">
      <alignment horizontal="left" vertical="top" wrapText="1"/>
    </xf>
    <xf numFmtId="0" fontId="10" fillId="3" borderId="3" xfId="2" applyFont="1" applyFill="1" applyBorder="1" applyAlignment="1">
      <alignment horizontal="left" vertical="top" wrapText="1"/>
    </xf>
    <xf numFmtId="0" fontId="10" fillId="3" borderId="9" xfId="2" applyFont="1" applyFill="1" applyBorder="1" applyAlignment="1">
      <alignment horizontal="left" vertical="top" wrapText="1"/>
    </xf>
    <xf numFmtId="0" fontId="10" fillId="3" borderId="10" xfId="2" applyFont="1" applyFill="1" applyBorder="1" applyAlignment="1">
      <alignment horizontal="left" vertical="top" wrapText="1"/>
    </xf>
    <xf numFmtId="4" fontId="10" fillId="3" borderId="0" xfId="2" applyNumberFormat="1" applyFont="1" applyFill="1" applyAlignment="1">
      <alignment horizontal="left" vertical="top" wrapText="1"/>
    </xf>
    <xf numFmtId="4" fontId="11" fillId="3" borderId="0" xfId="2" applyNumberFormat="1" applyFont="1" applyFill="1" applyAlignment="1">
      <alignment horizontal="left" vertical="top" wrapText="1"/>
    </xf>
    <xf numFmtId="4" fontId="10" fillId="3" borderId="8" xfId="2" applyNumberFormat="1" applyFont="1" applyFill="1" applyBorder="1" applyAlignment="1">
      <alignment horizontal="left" vertical="top" wrapText="1"/>
    </xf>
    <xf numFmtId="4" fontId="10" fillId="3" borderId="2" xfId="2" applyNumberFormat="1" applyFont="1" applyFill="1" applyBorder="1" applyAlignment="1">
      <alignment horizontal="left" vertical="top" wrapText="1"/>
    </xf>
    <xf numFmtId="4" fontId="10" fillId="3" borderId="6" xfId="2" applyNumberFormat="1" applyFont="1" applyFill="1" applyBorder="1" applyAlignment="1">
      <alignment horizontal="left" vertical="top" wrapText="1"/>
    </xf>
    <xf numFmtId="4" fontId="10" fillId="3" borderId="4" xfId="2" applyNumberFormat="1" applyFont="1" applyFill="1" applyBorder="1" applyAlignment="1">
      <alignment horizontal="left" vertical="top" wrapText="1"/>
    </xf>
    <xf numFmtId="4" fontId="10" fillId="0" borderId="7" xfId="2" applyNumberFormat="1" applyFont="1" applyBorder="1" applyAlignment="1">
      <alignment horizontal="left" vertical="top" wrapText="1"/>
    </xf>
    <xf numFmtId="4" fontId="10" fillId="0" borderId="0" xfId="2" applyNumberFormat="1" applyFont="1" applyAlignment="1">
      <alignment horizontal="left" vertical="top" wrapText="1"/>
    </xf>
    <xf numFmtId="4" fontId="10" fillId="3" borderId="7" xfId="2" applyNumberFormat="1" applyFont="1" applyFill="1" applyBorder="1" applyAlignment="1">
      <alignment horizontal="left" vertical="top" wrapText="1"/>
    </xf>
    <xf numFmtId="0" fontId="10" fillId="3" borderId="0" xfId="2" applyFont="1" applyFill="1" applyAlignment="1">
      <alignment horizontal="left" vertical="top" wrapText="1"/>
    </xf>
    <xf numFmtId="4" fontId="11" fillId="3" borderId="7" xfId="2" applyNumberFormat="1" applyFont="1" applyFill="1" applyBorder="1" applyAlignment="1">
      <alignment horizontal="left" vertical="top"/>
    </xf>
    <xf numFmtId="4" fontId="11" fillId="3" borderId="0" xfId="2" applyNumberFormat="1" applyFont="1" applyFill="1" applyAlignment="1">
      <alignment horizontal="left" vertical="top"/>
    </xf>
    <xf numFmtId="0" fontId="10" fillId="3" borderId="2" xfId="2" applyFont="1" applyFill="1" applyBorder="1" applyAlignment="1">
      <alignment horizontal="left" vertical="top" wrapText="1"/>
    </xf>
    <xf numFmtId="0" fontId="10" fillId="3" borderId="6" xfId="2" applyFont="1" applyFill="1" applyBorder="1" applyAlignment="1">
      <alignment horizontal="left" vertical="top" wrapText="1"/>
    </xf>
    <xf numFmtId="0" fontId="10" fillId="3" borderId="4" xfId="2" applyFont="1" applyFill="1" applyBorder="1" applyAlignment="1">
      <alignment horizontal="left" vertical="top" wrapText="1"/>
    </xf>
    <xf numFmtId="0" fontId="11" fillId="4" borderId="0" xfId="2" applyFont="1" applyFill="1" applyAlignment="1">
      <alignment horizontal="center" vertical="top" wrapText="1"/>
    </xf>
    <xf numFmtId="0" fontId="11" fillId="4" borderId="8" xfId="2" applyFont="1" applyFill="1" applyBorder="1" applyAlignment="1">
      <alignment horizontal="center" vertical="top" wrapText="1"/>
    </xf>
    <xf numFmtId="0" fontId="13" fillId="0" borderId="0" xfId="1" applyFont="1" applyAlignment="1">
      <alignment horizontal="center" vertical="center" wrapText="1"/>
    </xf>
    <xf numFmtId="0" fontId="13" fillId="0" borderId="0" xfId="1" applyFont="1" applyAlignment="1">
      <alignment horizontal="center" wrapText="1"/>
    </xf>
    <xf numFmtId="0" fontId="13" fillId="0" borderId="2" xfId="1" applyFont="1" applyBorder="1" applyAlignment="1">
      <alignment horizontal="left" vertical="center"/>
    </xf>
    <xf numFmtId="0" fontId="13" fillId="0" borderId="6" xfId="1" applyFont="1" applyBorder="1" applyAlignment="1">
      <alignment horizontal="left" vertical="center"/>
    </xf>
    <xf numFmtId="0" fontId="13" fillId="0" borderId="4" xfId="1" applyFont="1" applyBorder="1" applyAlignment="1">
      <alignment horizontal="left" vertical="center"/>
    </xf>
    <xf numFmtId="0" fontId="13" fillId="0" borderId="2" xfId="1" applyFont="1" applyBorder="1" applyAlignment="1">
      <alignment horizontal="left"/>
    </xf>
    <xf numFmtId="0" fontId="13" fillId="0" borderId="6" xfId="1" applyFont="1" applyBorder="1" applyAlignment="1">
      <alignment horizontal="left"/>
    </xf>
    <xf numFmtId="0" fontId="13" fillId="0" borderId="4" xfId="1" applyFont="1" applyBorder="1" applyAlignment="1">
      <alignment horizontal="left"/>
    </xf>
    <xf numFmtId="0" fontId="18" fillId="0" borderId="2" xfId="1" applyFont="1" applyBorder="1" applyAlignment="1">
      <alignment horizontal="left" vertical="distributed" wrapText="1"/>
    </xf>
    <xf numFmtId="0" fontId="18" fillId="0" borderId="6" xfId="1" applyFont="1" applyBorder="1" applyAlignment="1">
      <alignment horizontal="left" vertical="distributed" wrapText="1"/>
    </xf>
    <xf numFmtId="0" fontId="18" fillId="0" borderId="4" xfId="1" applyFont="1" applyBorder="1" applyAlignment="1">
      <alignment horizontal="left" vertical="distributed" wrapText="1"/>
    </xf>
    <xf numFmtId="0" fontId="3" fillId="0" borderId="0" xfId="1" applyFont="1" applyAlignment="1">
      <alignment horizontal="center" vertical="distributed"/>
    </xf>
    <xf numFmtId="0" fontId="4" fillId="0" borderId="9" xfId="1" applyFont="1" applyBorder="1" applyAlignment="1">
      <alignment horizontal="center" vertical="distributed"/>
    </xf>
    <xf numFmtId="0" fontId="14" fillId="0" borderId="0" xfId="1" applyFont="1" applyAlignment="1">
      <alignment horizontal="left" vertical="top" wrapText="1"/>
    </xf>
    <xf numFmtId="0" fontId="13" fillId="0" borderId="6" xfId="1" applyFont="1" applyBorder="1" applyAlignment="1">
      <alignment horizontal="left" vertical="top" wrapText="1"/>
    </xf>
    <xf numFmtId="0" fontId="13" fillId="0" borderId="0" xfId="1" applyFont="1" applyAlignment="1">
      <alignment horizontal="center" vertical="top" wrapText="1"/>
    </xf>
    <xf numFmtId="0" fontId="13" fillId="0" borderId="0" xfId="1" applyFont="1" applyAlignment="1">
      <alignment horizontal="center" vertical="top"/>
    </xf>
    <xf numFmtId="0" fontId="14" fillId="8" borderId="14" xfId="1" applyFont="1" applyFill="1" applyBorder="1" applyAlignment="1">
      <alignment vertical="top" wrapText="1"/>
    </xf>
    <xf numFmtId="4" fontId="13" fillId="0" borderId="15" xfId="1" applyNumberFormat="1" applyFont="1" applyBorder="1" applyAlignment="1">
      <alignment vertical="center"/>
    </xf>
    <xf numFmtId="4" fontId="13" fillId="0" borderId="5" xfId="1" applyNumberFormat="1" applyFont="1" applyBorder="1" applyAlignment="1">
      <alignment vertical="center"/>
    </xf>
    <xf numFmtId="0" fontId="14" fillId="0" borderId="15" xfId="1" applyFont="1" applyBorder="1" applyAlignment="1">
      <alignment horizontal="center" vertical="center"/>
    </xf>
    <xf numFmtId="0" fontId="14" fillId="0" borderId="11" xfId="1" applyFont="1" applyBorder="1" applyAlignment="1">
      <alignment horizontal="center" vertical="center"/>
    </xf>
    <xf numFmtId="0" fontId="14" fillId="0" borderId="5" xfId="1" applyFont="1" applyBorder="1" applyAlignment="1">
      <alignment horizontal="center" vertical="center"/>
    </xf>
    <xf numFmtId="4" fontId="13" fillId="0" borderId="16" xfId="1" applyNumberFormat="1" applyFont="1" applyBorder="1" applyAlignment="1">
      <alignment vertical="center"/>
    </xf>
    <xf numFmtId="0" fontId="14" fillId="0" borderId="0" xfId="1" applyFont="1" applyAlignment="1">
      <alignment horizontal="center" vertical="top" wrapText="1"/>
    </xf>
    <xf numFmtId="0" fontId="13" fillId="0" borderId="0" xfId="1" applyFont="1" applyAlignment="1">
      <alignment horizontal="left" vertical="top" wrapText="1"/>
    </xf>
    <xf numFmtId="0" fontId="14" fillId="0" borderId="0" xfId="1" applyFont="1" applyAlignment="1">
      <alignment vertical="top" wrapText="1"/>
    </xf>
    <xf numFmtId="0" fontId="15" fillId="0" borderId="0" xfId="1" applyFont="1" applyAlignment="1">
      <alignment horizontal="left" vertical="center"/>
    </xf>
    <xf numFmtId="0" fontId="4" fillId="0" borderId="0" xfId="1" applyFont="1" applyAlignment="1">
      <alignment horizontal="left" vertical="distributed" wrapText="1"/>
    </xf>
    <xf numFmtId="0" fontId="4" fillId="0" borderId="0" xfId="1" applyFont="1" applyAlignment="1">
      <alignment horizontal="center" vertical="distributed"/>
    </xf>
    <xf numFmtId="0" fontId="3" fillId="0" borderId="0" xfId="1" applyFont="1" applyAlignment="1">
      <alignment horizontal="center"/>
    </xf>
    <xf numFmtId="0" fontId="13" fillId="0" borderId="0" xfId="1" applyFont="1" applyAlignment="1">
      <alignment horizontal="left" vertical="center" wrapText="1"/>
    </xf>
  </cellXfs>
  <cellStyles count="3">
    <cellStyle name="Normal" xfId="0" builtinId="0"/>
    <cellStyle name="Normal 2" xfId="1" xr:uid="{CAD4DA14-3259-4C0B-B392-D674F070F0DD}"/>
    <cellStyle name="Normal 3" xfId="2" xr:uid="{7139A615-CA04-4EDB-BA24-3EC4FADD78ED}"/>
  </cellStyles>
  <dxfs count="2">
    <dxf>
      <fill>
        <patternFill>
          <bgColor rgb="FFFF0000"/>
        </patternFill>
      </fill>
    </dxf>
    <dxf>
      <fill>
        <patternFill>
          <bgColor rgb="FFFF0000"/>
        </patternFill>
      </fill>
    </dxf>
  </dxfs>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EA3A0-8616-4769-A21A-86CA2C46733B}">
  <sheetPr>
    <tabColor theme="8" tint="0.39997558519241921"/>
    <pageSetUpPr fitToPage="1"/>
  </sheetPr>
  <dimension ref="A1:F55"/>
  <sheetViews>
    <sheetView tabSelected="1" topLeftCell="A37" zoomScale="90" zoomScaleNormal="90" zoomScaleSheetLayoutView="85" workbookViewId="0">
      <selection activeCell="F55" sqref="F55"/>
    </sheetView>
  </sheetViews>
  <sheetFormatPr defaultColWidth="9.109375" defaultRowHeight="16.8" x14ac:dyDescent="0.3"/>
  <cols>
    <col min="1" max="1" width="2.6640625" style="1" customWidth="1"/>
    <col min="2" max="2" width="77.88671875" style="1" bestFit="1" customWidth="1"/>
    <col min="3" max="3" width="3" style="1" customWidth="1"/>
    <col min="4" max="4" width="16.6640625" style="1" customWidth="1"/>
    <col min="5" max="6" width="14.6640625" style="1" customWidth="1"/>
    <col min="7" max="16384" width="9.109375" style="1"/>
  </cols>
  <sheetData>
    <row r="1" spans="1:4" x14ac:dyDescent="0.3">
      <c r="A1" s="115" t="s">
        <v>205</v>
      </c>
      <c r="B1" s="115"/>
      <c r="C1" s="115"/>
      <c r="D1" s="115"/>
    </row>
    <row r="3" spans="1:4" x14ac:dyDescent="0.3">
      <c r="B3" s="116" t="s">
        <v>44</v>
      </c>
      <c r="C3" s="116"/>
      <c r="D3" s="116"/>
    </row>
    <row r="4" spans="1:4" x14ac:dyDescent="0.3">
      <c r="A4" s="117" t="s">
        <v>43</v>
      </c>
      <c r="B4" s="117"/>
      <c r="C4" s="117"/>
      <c r="D4" s="117"/>
    </row>
    <row r="5" spans="1:4" x14ac:dyDescent="0.3">
      <c r="B5" s="118" t="s">
        <v>41</v>
      </c>
      <c r="C5" s="119"/>
      <c r="D5" s="120"/>
    </row>
    <row r="7" spans="1:4" ht="50.25" customHeight="1" x14ac:dyDescent="0.3">
      <c r="B7" s="126" t="s">
        <v>198</v>
      </c>
      <c r="C7" s="127"/>
      <c r="D7" s="128"/>
    </row>
    <row r="9" spans="1:4" ht="15.75" customHeight="1" x14ac:dyDescent="0.3">
      <c r="B9" s="2" t="s">
        <v>29</v>
      </c>
    </row>
    <row r="10" spans="1:4" s="3" customFormat="1" x14ac:dyDescent="0.3">
      <c r="B10" s="4"/>
      <c r="D10" s="5" t="s">
        <v>9</v>
      </c>
    </row>
    <row r="11" spans="1:4" x14ac:dyDescent="0.3">
      <c r="B11" s="6" t="s">
        <v>0</v>
      </c>
      <c r="D11" s="7">
        <v>0</v>
      </c>
    </row>
    <row r="12" spans="1:4" x14ac:dyDescent="0.3">
      <c r="B12" s="6" t="s">
        <v>1</v>
      </c>
      <c r="D12" s="7">
        <v>0</v>
      </c>
    </row>
    <row r="13" spans="1:4" x14ac:dyDescent="0.3">
      <c r="B13" s="6" t="s">
        <v>23</v>
      </c>
      <c r="D13" s="7">
        <v>0</v>
      </c>
    </row>
    <row r="14" spans="1:4" s="3" customFormat="1" x14ac:dyDescent="0.3">
      <c r="B14" s="8" t="s">
        <v>21</v>
      </c>
      <c r="D14" s="9">
        <f>SUM(D11:D13)</f>
        <v>0</v>
      </c>
    </row>
    <row r="15" spans="1:4" x14ac:dyDescent="0.3">
      <c r="B15" s="6" t="s">
        <v>31</v>
      </c>
      <c r="D15" s="7">
        <v>0</v>
      </c>
    </row>
    <row r="16" spans="1:4" x14ac:dyDescent="0.3">
      <c r="B16" s="6" t="s">
        <v>24</v>
      </c>
      <c r="D16" s="7">
        <v>0</v>
      </c>
    </row>
    <row r="17" spans="2:4" x14ac:dyDescent="0.3">
      <c r="B17" s="6" t="s">
        <v>25</v>
      </c>
      <c r="D17" s="7">
        <v>0</v>
      </c>
    </row>
    <row r="18" spans="2:4" s="3" customFormat="1" x14ac:dyDescent="0.3">
      <c r="B18" s="8" t="s">
        <v>22</v>
      </c>
      <c r="D18" s="9">
        <f>D15+D16</f>
        <v>0</v>
      </c>
    </row>
    <row r="19" spans="2:4" x14ac:dyDescent="0.3">
      <c r="B19" s="6" t="s">
        <v>2</v>
      </c>
      <c r="D19" s="7">
        <v>0</v>
      </c>
    </row>
    <row r="20" spans="2:4" x14ac:dyDescent="0.3">
      <c r="B20" s="6" t="s">
        <v>34</v>
      </c>
      <c r="D20" s="7">
        <v>0</v>
      </c>
    </row>
    <row r="21" spans="2:4" x14ac:dyDescent="0.3">
      <c r="B21" s="6" t="s">
        <v>3</v>
      </c>
      <c r="D21" s="7">
        <v>0</v>
      </c>
    </row>
    <row r="22" spans="2:4" x14ac:dyDescent="0.3">
      <c r="B22" s="6" t="s">
        <v>4</v>
      </c>
      <c r="D22" s="7">
        <v>0</v>
      </c>
    </row>
    <row r="23" spans="2:4" x14ac:dyDescent="0.3">
      <c r="B23" s="6" t="s">
        <v>5</v>
      </c>
      <c r="D23" s="7">
        <v>0</v>
      </c>
    </row>
    <row r="24" spans="2:4" s="3" customFormat="1" x14ac:dyDescent="0.3">
      <c r="B24" s="8" t="s">
        <v>6</v>
      </c>
      <c r="D24" s="9">
        <f>D25-D26</f>
        <v>0</v>
      </c>
    </row>
    <row r="25" spans="2:4" x14ac:dyDescent="0.3">
      <c r="B25" s="6" t="s">
        <v>7</v>
      </c>
      <c r="D25" s="7">
        <v>0</v>
      </c>
    </row>
    <row r="26" spans="2:4" x14ac:dyDescent="0.3">
      <c r="B26" s="6" t="s">
        <v>8</v>
      </c>
      <c r="D26" s="7">
        <v>0</v>
      </c>
    </row>
    <row r="27" spans="2:4" s="3" customFormat="1" x14ac:dyDescent="0.3">
      <c r="B27" s="8" t="s">
        <v>30</v>
      </c>
      <c r="D27" s="9">
        <f>D28-D29</f>
        <v>0</v>
      </c>
    </row>
    <row r="28" spans="2:4" x14ac:dyDescent="0.3">
      <c r="B28" s="6" t="s">
        <v>7</v>
      </c>
      <c r="D28" s="7">
        <v>0</v>
      </c>
    </row>
    <row r="29" spans="2:4" x14ac:dyDescent="0.3">
      <c r="B29" s="6" t="s">
        <v>8</v>
      </c>
      <c r="D29" s="7">
        <v>0</v>
      </c>
    </row>
    <row r="30" spans="2:4" x14ac:dyDescent="0.3">
      <c r="B30" s="8" t="s">
        <v>28</v>
      </c>
      <c r="D30" s="10">
        <v>0</v>
      </c>
    </row>
    <row r="31" spans="2:4" ht="9" customHeight="1" x14ac:dyDescent="0.3"/>
    <row r="33" spans="2:6" ht="59.25" customHeight="1" x14ac:dyDescent="0.3">
      <c r="B33" s="113" t="s">
        <v>199</v>
      </c>
      <c r="C33" s="114"/>
      <c r="D33" s="114"/>
      <c r="E33" s="114"/>
      <c r="F33" s="114"/>
    </row>
    <row r="35" spans="2:6" s="3" customFormat="1" x14ac:dyDescent="0.3">
      <c r="B35" s="2" t="s">
        <v>38</v>
      </c>
    </row>
    <row r="36" spans="2:6" s="3" customFormat="1" x14ac:dyDescent="0.3"/>
    <row r="37" spans="2:6" s="3" customFormat="1" x14ac:dyDescent="0.3"/>
    <row r="38" spans="2:6" x14ac:dyDescent="0.3">
      <c r="B38" s="11" t="s">
        <v>39</v>
      </c>
      <c r="D38" s="12" t="e">
        <f>D14/D18</f>
        <v>#DIV/0!</v>
      </c>
    </row>
    <row r="39" spans="2:6" x14ac:dyDescent="0.3">
      <c r="B39" s="13"/>
    </row>
    <row r="40" spans="2:6" x14ac:dyDescent="0.3">
      <c r="B40" s="14"/>
    </row>
    <row r="41" spans="2:6" ht="60" customHeight="1" x14ac:dyDescent="0.3">
      <c r="B41" s="33" t="s">
        <v>42</v>
      </c>
      <c r="D41" s="123" t="s">
        <v>37</v>
      </c>
      <c r="E41" s="124"/>
      <c r="F41" s="125"/>
    </row>
    <row r="42" spans="2:6" x14ac:dyDescent="0.3">
      <c r="B42" s="3"/>
      <c r="D42" s="5">
        <v>1</v>
      </c>
      <c r="E42" s="5">
        <v>2</v>
      </c>
      <c r="F42" s="5">
        <v>3</v>
      </c>
    </row>
    <row r="43" spans="2:6" x14ac:dyDescent="0.3">
      <c r="B43" s="121" t="s">
        <v>26</v>
      </c>
      <c r="C43" s="121"/>
      <c r="D43" s="7">
        <v>0</v>
      </c>
      <c r="E43" s="7">
        <v>0</v>
      </c>
      <c r="F43" s="7">
        <v>0</v>
      </c>
    </row>
    <row r="44" spans="2:6" x14ac:dyDescent="0.3">
      <c r="B44" s="121" t="s">
        <v>27</v>
      </c>
      <c r="C44" s="121"/>
      <c r="D44" s="7">
        <v>0</v>
      </c>
      <c r="E44" s="7">
        <v>0</v>
      </c>
      <c r="F44" s="7">
        <v>0</v>
      </c>
    </row>
    <row r="45" spans="2:6" ht="36" customHeight="1" x14ac:dyDescent="0.3">
      <c r="B45" s="122" t="s">
        <v>204</v>
      </c>
      <c r="C45" s="122"/>
      <c r="D45" s="9">
        <f>D43-D44</f>
        <v>0</v>
      </c>
      <c r="E45" s="9">
        <f>(E43-E44)+D45</f>
        <v>0</v>
      </c>
      <c r="F45" s="9">
        <f>(F43-F44)+E45</f>
        <v>0</v>
      </c>
    </row>
    <row r="48" spans="2:6" ht="33.6" x14ac:dyDescent="0.3">
      <c r="B48" s="33" t="s">
        <v>206</v>
      </c>
    </row>
    <row r="49" spans="2:4" x14ac:dyDescent="0.3">
      <c r="B49" s="109"/>
    </row>
    <row r="50" spans="2:4" ht="33.6" x14ac:dyDescent="0.3">
      <c r="B50" s="110" t="s">
        <v>211</v>
      </c>
      <c r="D50" s="111">
        <v>0</v>
      </c>
    </row>
    <row r="51" spans="2:4" x14ac:dyDescent="0.3">
      <c r="B51" s="110" t="s">
        <v>208</v>
      </c>
      <c r="D51" s="111">
        <v>0</v>
      </c>
    </row>
    <row r="52" spans="2:4" x14ac:dyDescent="0.4">
      <c r="B52" s="112" t="s">
        <v>209</v>
      </c>
      <c r="D52" s="111">
        <v>0</v>
      </c>
    </row>
    <row r="53" spans="2:4" x14ac:dyDescent="0.4">
      <c r="B53" s="112" t="s">
        <v>210</v>
      </c>
      <c r="D53" s="111">
        <v>0</v>
      </c>
    </row>
    <row r="55" spans="2:4" ht="67.2" customHeight="1" x14ac:dyDescent="0.3">
      <c r="B55" s="113" t="s">
        <v>207</v>
      </c>
      <c r="C55" s="114"/>
      <c r="D55" s="114"/>
    </row>
  </sheetData>
  <protectedRanges>
    <protectedRange algorithmName="SHA-512" hashValue="ZxffDqBZEB7Iy3VfrfmWpnK8bvEQmk9NNeuok5tbs1PkilE7Wc49vhwAu12rP5X83jznFccrKQebvAGV/2MbEg==" saltValue="XUL48xpCanjLMwijdNy/7g==" spinCount="100000" sqref="D11:D13 D15:D17 D19:D23 D25:D26 D28:D29 D43:F44" name="Informatii de completat"/>
  </protectedRanges>
  <mergeCells count="11">
    <mergeCell ref="B55:D55"/>
    <mergeCell ref="A1:D1"/>
    <mergeCell ref="B3:D3"/>
    <mergeCell ref="A4:D4"/>
    <mergeCell ref="B5:D5"/>
    <mergeCell ref="B43:C43"/>
    <mergeCell ref="B44:C44"/>
    <mergeCell ref="B45:C45"/>
    <mergeCell ref="D41:F41"/>
    <mergeCell ref="B7:D7"/>
    <mergeCell ref="B33:F33"/>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F62DC-6332-4C0C-8BCC-3D669756F089}">
  <sheetPr>
    <tabColor theme="9" tint="0.39997558519241921"/>
    <pageSetUpPr fitToPage="1"/>
  </sheetPr>
  <dimension ref="A1:H29"/>
  <sheetViews>
    <sheetView zoomScale="85" zoomScaleNormal="85" workbookViewId="0">
      <selection activeCell="B4" sqref="B4:G4"/>
    </sheetView>
  </sheetViews>
  <sheetFormatPr defaultColWidth="12.5546875" defaultRowHeight="29.4" customHeight="1" x14ac:dyDescent="0.4"/>
  <cols>
    <col min="1" max="1" width="12.5546875" style="15"/>
    <col min="2" max="2" width="4" style="15" customWidth="1"/>
    <col min="3" max="3" width="12" style="15" customWidth="1"/>
    <col min="4" max="5" width="12.5546875" style="15"/>
    <col min="6" max="6" width="28.5546875" style="15" customWidth="1"/>
    <col min="7" max="7" width="41.33203125" style="15" customWidth="1"/>
    <col min="8" max="16384" width="12.5546875" style="17"/>
  </cols>
  <sheetData>
    <row r="1" spans="2:8" ht="29.4" customHeight="1" x14ac:dyDescent="0.4">
      <c r="B1" s="16"/>
      <c r="C1" s="16"/>
      <c r="D1" s="16"/>
      <c r="E1" s="16"/>
      <c r="F1" s="16"/>
      <c r="G1" s="16"/>
    </row>
    <row r="2" spans="2:8" ht="60" customHeight="1" x14ac:dyDescent="0.4">
      <c r="B2" s="131" t="s">
        <v>203</v>
      </c>
      <c r="C2" s="132"/>
      <c r="D2" s="132"/>
      <c r="E2" s="132"/>
      <c r="F2" s="132"/>
      <c r="G2" s="133"/>
    </row>
    <row r="3" spans="2:8" ht="29.4" customHeight="1" x14ac:dyDescent="0.4">
      <c r="B3" s="18"/>
      <c r="C3" s="18"/>
      <c r="D3" s="18"/>
      <c r="E3" s="18"/>
      <c r="F3" s="18"/>
      <c r="G3" s="18"/>
    </row>
    <row r="4" spans="2:8" ht="100.95" customHeight="1" x14ac:dyDescent="0.4">
      <c r="B4" s="134" t="s">
        <v>202</v>
      </c>
      <c r="C4" s="135"/>
      <c r="D4" s="135"/>
      <c r="E4" s="135"/>
      <c r="F4" s="135"/>
      <c r="G4" s="136"/>
    </row>
    <row r="5" spans="2:8" ht="29.4" customHeight="1" x14ac:dyDescent="0.4">
      <c r="B5" s="16"/>
      <c r="C5" s="16"/>
      <c r="D5" s="16"/>
      <c r="E5" s="16"/>
      <c r="F5" s="16"/>
      <c r="G5" s="16"/>
    </row>
    <row r="6" spans="2:8" ht="65.400000000000006" customHeight="1" x14ac:dyDescent="0.4">
      <c r="B6" s="19" t="s">
        <v>10</v>
      </c>
      <c r="C6" s="137" t="s">
        <v>36</v>
      </c>
      <c r="D6" s="137"/>
      <c r="E6" s="137"/>
      <c r="F6" s="137"/>
      <c r="G6" s="138"/>
    </row>
    <row r="7" spans="2:8" ht="16.2" x14ac:dyDescent="0.4">
      <c r="B7" s="20"/>
      <c r="C7" s="139" t="s">
        <v>11</v>
      </c>
      <c r="D7" s="140"/>
      <c r="E7" s="140"/>
      <c r="F7" s="140"/>
      <c r="G7" s="141"/>
    </row>
    <row r="8" spans="2:8" ht="16.2" x14ac:dyDescent="0.4">
      <c r="B8" s="20"/>
      <c r="C8" s="142" t="s">
        <v>6</v>
      </c>
      <c r="D8" s="142"/>
      <c r="E8" s="142"/>
      <c r="F8" s="142"/>
      <c r="G8" s="21">
        <f>'1_Info financiare+crit selecție'!D24</f>
        <v>0</v>
      </c>
      <c r="H8" s="22"/>
    </row>
    <row r="9" spans="2:8" ht="16.2" x14ac:dyDescent="0.4">
      <c r="B9" s="20"/>
      <c r="C9" s="142" t="s">
        <v>32</v>
      </c>
      <c r="D9" s="142"/>
      <c r="E9" s="142"/>
      <c r="F9" s="142"/>
      <c r="G9" s="21">
        <f>'1_Info financiare+crit selecție'!D27</f>
        <v>0</v>
      </c>
    </row>
    <row r="10" spans="2:8" ht="16.2" x14ac:dyDescent="0.4">
      <c r="B10" s="20"/>
      <c r="C10" s="143" t="s">
        <v>12</v>
      </c>
      <c r="D10" s="143"/>
      <c r="E10" s="143"/>
      <c r="F10" s="143"/>
      <c r="G10" s="23">
        <f>G8+G9</f>
        <v>0</v>
      </c>
    </row>
    <row r="11" spans="2:8" ht="36" customHeight="1" x14ac:dyDescent="0.4">
      <c r="B11" s="20"/>
      <c r="C11" s="142" t="s">
        <v>13</v>
      </c>
      <c r="D11" s="142"/>
      <c r="E11" s="142"/>
      <c r="F11" s="142"/>
      <c r="G11" s="144"/>
    </row>
    <row r="12" spans="2:8" ht="33" customHeight="1" x14ac:dyDescent="0.4">
      <c r="B12" s="24"/>
      <c r="C12" s="145" t="s">
        <v>40</v>
      </c>
      <c r="D12" s="146"/>
      <c r="E12" s="146"/>
      <c r="F12" s="146"/>
      <c r="G12" s="147"/>
    </row>
    <row r="13" spans="2:8" ht="16.2" x14ac:dyDescent="0.4">
      <c r="B13" s="24"/>
      <c r="C13" s="148" t="s">
        <v>33</v>
      </c>
      <c r="D13" s="149"/>
      <c r="E13" s="149"/>
      <c r="F13" s="149"/>
      <c r="G13" s="21">
        <f>'1_Info financiare+crit selecție'!D20</f>
        <v>0</v>
      </c>
    </row>
    <row r="14" spans="2:8" ht="16.2" x14ac:dyDescent="0.4">
      <c r="B14" s="24"/>
      <c r="C14" s="150" t="s">
        <v>3</v>
      </c>
      <c r="D14" s="142"/>
      <c r="E14" s="142"/>
      <c r="F14" s="142"/>
      <c r="G14" s="21">
        <f>'1_Info financiare+crit selecție'!D21</f>
        <v>0</v>
      </c>
    </row>
    <row r="15" spans="2:8" ht="16.2" x14ac:dyDescent="0.4">
      <c r="B15" s="24"/>
      <c r="C15" s="129" t="s">
        <v>4</v>
      </c>
      <c r="D15" s="130"/>
      <c r="E15" s="130"/>
      <c r="F15" s="130"/>
      <c r="G15" s="21">
        <f>'1_Info financiare+crit selecție'!D22</f>
        <v>0</v>
      </c>
    </row>
    <row r="16" spans="2:8" ht="16.2" x14ac:dyDescent="0.4">
      <c r="B16" s="24"/>
      <c r="C16" s="129" t="s">
        <v>5</v>
      </c>
      <c r="D16" s="130"/>
      <c r="E16" s="130"/>
      <c r="F16" s="130"/>
      <c r="G16" s="21">
        <f>'1_Info financiare+crit selecție'!D23</f>
        <v>0</v>
      </c>
    </row>
    <row r="17" spans="1:7" ht="16.2" x14ac:dyDescent="0.4">
      <c r="B17" s="24"/>
      <c r="C17" s="152" t="s">
        <v>14</v>
      </c>
      <c r="D17" s="153"/>
      <c r="E17" s="153"/>
      <c r="F17" s="153"/>
      <c r="G17" s="23">
        <f>G10+G15+G16</f>
        <v>0</v>
      </c>
    </row>
    <row r="18" spans="1:7" ht="35.4" customHeight="1" x14ac:dyDescent="0.4">
      <c r="B18" s="24"/>
      <c r="C18" s="154" t="s">
        <v>35</v>
      </c>
      <c r="D18" s="155"/>
      <c r="E18" s="155"/>
      <c r="F18" s="155"/>
      <c r="G18" s="156"/>
    </row>
    <row r="19" spans="1:7" ht="16.2" customHeight="1" x14ac:dyDescent="0.4">
      <c r="B19" s="20"/>
      <c r="C19" s="18"/>
      <c r="D19" s="18"/>
      <c r="E19" s="18"/>
      <c r="F19" s="18"/>
      <c r="G19" s="25"/>
    </row>
    <row r="20" spans="1:7" ht="29.4" customHeight="1" x14ac:dyDescent="0.4">
      <c r="B20" s="20"/>
      <c r="C20" s="26" t="s">
        <v>15</v>
      </c>
      <c r="D20" s="157" t="str">
        <f>CONCATENATE("Solicitantul ",IF(G10&gt;=0,"nu ",IF(G17&gt;=0,"nu ", IF(ABS(G17)&gt;=(G13+G14)/2,"","nu "))),"se încadrează în categoria întreprinderilor în dificultate.")</f>
        <v>Solicitantul nu se încadrează în categoria întreprinderilor în dificultate.</v>
      </c>
      <c r="E20" s="157"/>
      <c r="F20" s="157"/>
      <c r="G20" s="158"/>
    </row>
    <row r="21" spans="1:7" ht="16.2" customHeight="1" x14ac:dyDescent="0.4">
      <c r="B21" s="27"/>
      <c r="C21" s="28"/>
      <c r="D21" s="28"/>
      <c r="E21" s="28"/>
      <c r="F21" s="28"/>
      <c r="G21" s="29"/>
    </row>
    <row r="22" spans="1:7" ht="46.95" customHeight="1" x14ac:dyDescent="0.4">
      <c r="A22" s="30"/>
      <c r="B22" s="31" t="s">
        <v>16</v>
      </c>
      <c r="C22" s="137" t="s">
        <v>17</v>
      </c>
      <c r="D22" s="137"/>
      <c r="E22" s="137"/>
      <c r="F22" s="137"/>
      <c r="G22" s="138"/>
    </row>
    <row r="23" spans="1:7" ht="38.4" customHeight="1" x14ac:dyDescent="0.4">
      <c r="A23" s="30"/>
      <c r="B23" s="31" t="s">
        <v>18</v>
      </c>
      <c r="C23" s="137" t="s">
        <v>19</v>
      </c>
      <c r="D23" s="137"/>
      <c r="E23" s="137"/>
      <c r="F23" s="137"/>
      <c r="G23" s="138"/>
    </row>
    <row r="24" spans="1:7" ht="29.4" customHeight="1" x14ac:dyDescent="0.4">
      <c r="A24" s="16"/>
      <c r="B24" s="16"/>
      <c r="C24" s="16"/>
      <c r="D24" s="16"/>
      <c r="E24" s="16"/>
      <c r="F24" s="16"/>
      <c r="G24" s="16"/>
    </row>
    <row r="25" spans="1:7" ht="55.2" customHeight="1" x14ac:dyDescent="0.4">
      <c r="A25" s="16"/>
      <c r="B25" s="151" t="s">
        <v>20</v>
      </c>
      <c r="C25" s="151"/>
      <c r="D25" s="151"/>
      <c r="E25" s="151"/>
      <c r="F25" s="151"/>
      <c r="G25" s="151"/>
    </row>
    <row r="26" spans="1:7" ht="29.4" customHeight="1" x14ac:dyDescent="0.4">
      <c r="A26" s="16"/>
      <c r="B26" s="32"/>
      <c r="C26" s="32"/>
      <c r="D26" s="32"/>
      <c r="E26" s="32"/>
      <c r="F26" s="32"/>
      <c r="G26" s="32"/>
    </row>
    <row r="27" spans="1:7" ht="29.4" customHeight="1" x14ac:dyDescent="0.4">
      <c r="A27" s="16"/>
      <c r="B27" s="32"/>
      <c r="C27" s="32"/>
      <c r="D27" s="32"/>
      <c r="E27" s="32"/>
      <c r="F27" s="32"/>
      <c r="G27" s="32"/>
    </row>
    <row r="28" spans="1:7" ht="29.4" customHeight="1" x14ac:dyDescent="0.4">
      <c r="A28" s="16"/>
      <c r="B28" s="16"/>
      <c r="C28" s="16"/>
      <c r="D28" s="16"/>
      <c r="E28" s="16"/>
      <c r="F28" s="16"/>
      <c r="G28" s="16"/>
    </row>
    <row r="29" spans="1:7" ht="29.4" customHeight="1" x14ac:dyDescent="0.4">
      <c r="A29" s="16"/>
      <c r="B29" s="16"/>
      <c r="C29" s="16"/>
      <c r="D29" s="16"/>
      <c r="E29" s="16"/>
      <c r="F29" s="16"/>
      <c r="G29" s="16"/>
    </row>
  </sheetData>
  <mergeCells count="19">
    <mergeCell ref="B25:G25"/>
    <mergeCell ref="C16:F16"/>
    <mergeCell ref="C17:F17"/>
    <mergeCell ref="C18:G18"/>
    <mergeCell ref="D20:G20"/>
    <mergeCell ref="C22:G22"/>
    <mergeCell ref="C23:G23"/>
    <mergeCell ref="C15:F15"/>
    <mergeCell ref="B2:G2"/>
    <mergeCell ref="B4:G4"/>
    <mergeCell ref="C6:G6"/>
    <mergeCell ref="C7:G7"/>
    <mergeCell ref="C8:F8"/>
    <mergeCell ref="C9:F9"/>
    <mergeCell ref="C10:F10"/>
    <mergeCell ref="C11:G11"/>
    <mergeCell ref="C12:G12"/>
    <mergeCell ref="C13:F13"/>
    <mergeCell ref="C14:F14"/>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36AE3-03F0-480C-B96D-86562D89D03D}">
  <sheetPr>
    <tabColor theme="7" tint="0.59999389629810485"/>
  </sheetPr>
  <dimension ref="A1:H156"/>
  <sheetViews>
    <sheetView topLeftCell="A151" zoomScale="90" zoomScaleNormal="90" workbookViewId="0">
      <selection activeCell="D51" sqref="D51"/>
    </sheetView>
  </sheetViews>
  <sheetFormatPr defaultColWidth="9.109375" defaultRowHeight="16.8" x14ac:dyDescent="0.4"/>
  <cols>
    <col min="1" max="1" width="60" style="60" customWidth="1"/>
    <col min="2" max="2" width="21.33203125" style="43" customWidth="1"/>
    <col min="3" max="3" width="20" style="43" customWidth="1"/>
    <col min="4" max="4" width="16.109375" style="43" customWidth="1"/>
    <col min="5" max="16384" width="9.109375" style="34"/>
  </cols>
  <sheetData>
    <row r="1" spans="1:4" x14ac:dyDescent="0.4">
      <c r="A1" s="160" t="s">
        <v>170</v>
      </c>
      <c r="B1" s="160"/>
      <c r="C1" s="160"/>
      <c r="D1" s="160"/>
    </row>
    <row r="2" spans="1:4" ht="54" customHeight="1" x14ac:dyDescent="0.4">
      <c r="A2" s="159" t="s">
        <v>160</v>
      </c>
      <c r="B2" s="159"/>
      <c r="C2" s="159"/>
      <c r="D2" s="159"/>
    </row>
    <row r="3" spans="1:4" s="37" customFormat="1" x14ac:dyDescent="0.4">
      <c r="A3" s="35" t="s">
        <v>159</v>
      </c>
      <c r="B3" s="36"/>
      <c r="C3" s="36"/>
      <c r="D3" s="36"/>
    </row>
    <row r="4" spans="1:4" s="37" customFormat="1" x14ac:dyDescent="0.4">
      <c r="A4" s="38"/>
      <c r="B4" s="36"/>
      <c r="C4" s="36"/>
      <c r="D4" s="36"/>
    </row>
    <row r="5" spans="1:4" s="37" customFormat="1" ht="52.8" customHeight="1" x14ac:dyDescent="0.4">
      <c r="A5" s="187" t="s">
        <v>171</v>
      </c>
      <c r="B5" s="187"/>
      <c r="C5" s="187"/>
      <c r="D5" s="187"/>
    </row>
    <row r="6" spans="1:4" s="37" customFormat="1" x14ac:dyDescent="0.4">
      <c r="A6" s="38"/>
      <c r="B6" s="36"/>
      <c r="C6" s="36"/>
      <c r="D6" s="36"/>
    </row>
    <row r="7" spans="1:4" s="37" customFormat="1" x14ac:dyDescent="0.4">
      <c r="A7" s="189" t="s">
        <v>158</v>
      </c>
      <c r="B7" s="189"/>
      <c r="C7" s="189"/>
      <c r="D7" s="36"/>
    </row>
    <row r="8" spans="1:4" s="37" customFormat="1" ht="36.6" customHeight="1" x14ac:dyDescent="0.4">
      <c r="A8" s="188" t="s">
        <v>169</v>
      </c>
      <c r="B8" s="188"/>
      <c r="C8" s="188"/>
      <c r="D8" s="53"/>
    </row>
    <row r="9" spans="1:4" x14ac:dyDescent="0.4">
      <c r="A9" s="39"/>
      <c r="B9" s="40" t="s">
        <v>47</v>
      </c>
      <c r="C9" s="40" t="s">
        <v>48</v>
      </c>
      <c r="D9" s="41"/>
    </row>
    <row r="10" spans="1:4" x14ac:dyDescent="0.4">
      <c r="A10" s="161" t="s">
        <v>49</v>
      </c>
      <c r="B10" s="162"/>
      <c r="C10" s="163"/>
      <c r="D10" s="41"/>
    </row>
    <row r="11" spans="1:4" x14ac:dyDescent="0.4">
      <c r="A11" s="90" t="s">
        <v>50</v>
      </c>
      <c r="B11" s="91">
        <v>0</v>
      </c>
      <c r="C11" s="91">
        <v>0</v>
      </c>
      <c r="D11" s="41"/>
    </row>
    <row r="12" spans="1:4" ht="50.4" x14ac:dyDescent="0.4">
      <c r="A12" s="90" t="s">
        <v>51</v>
      </c>
      <c r="B12" s="91">
        <v>0</v>
      </c>
      <c r="C12" s="91">
        <v>0</v>
      </c>
      <c r="D12" s="41"/>
    </row>
    <row r="13" spans="1:4" x14ac:dyDescent="0.4">
      <c r="A13" s="90" t="s">
        <v>52</v>
      </c>
      <c r="B13" s="91">
        <v>0</v>
      </c>
      <c r="C13" s="91">
        <v>0</v>
      </c>
      <c r="D13" s="41"/>
    </row>
    <row r="14" spans="1:4" x14ac:dyDescent="0.4">
      <c r="A14" s="90" t="s">
        <v>53</v>
      </c>
      <c r="B14" s="91">
        <v>0</v>
      </c>
      <c r="C14" s="91">
        <v>0</v>
      </c>
      <c r="D14" s="42"/>
    </row>
    <row r="15" spans="1:4" ht="18.600000000000001" customHeight="1" x14ac:dyDescent="0.4">
      <c r="A15" s="90" t="s">
        <v>54</v>
      </c>
      <c r="B15" s="91">
        <v>0</v>
      </c>
      <c r="C15" s="91">
        <v>0</v>
      </c>
      <c r="D15" s="42"/>
    </row>
    <row r="16" spans="1:4" x14ac:dyDescent="0.4">
      <c r="A16" s="90" t="s">
        <v>55</v>
      </c>
      <c r="B16" s="91">
        <v>0</v>
      </c>
      <c r="C16" s="91">
        <v>0</v>
      </c>
      <c r="D16" s="42"/>
    </row>
    <row r="17" spans="1:4" ht="33.6" x14ac:dyDescent="0.4">
      <c r="A17" s="90" t="s">
        <v>56</v>
      </c>
      <c r="B17" s="91">
        <v>0</v>
      </c>
      <c r="C17" s="91">
        <v>0</v>
      </c>
      <c r="D17" s="42"/>
    </row>
    <row r="18" spans="1:4" ht="50.4" x14ac:dyDescent="0.4">
      <c r="A18" s="90" t="s">
        <v>57</v>
      </c>
      <c r="B18" s="91">
        <v>0</v>
      </c>
      <c r="C18" s="91">
        <v>0</v>
      </c>
      <c r="D18" s="42"/>
    </row>
    <row r="19" spans="1:4" x14ac:dyDescent="0.4">
      <c r="A19" s="92" t="s">
        <v>58</v>
      </c>
      <c r="B19" s="85">
        <f>SUM(B11:B15,B17)</f>
        <v>0</v>
      </c>
      <c r="C19" s="85">
        <f t="shared" ref="C19" si="0">SUM(C11:C15,C17)</f>
        <v>0</v>
      </c>
      <c r="D19" s="42"/>
    </row>
    <row r="20" spans="1:4" x14ac:dyDescent="0.4">
      <c r="A20" s="161" t="s">
        <v>59</v>
      </c>
      <c r="B20" s="162"/>
      <c r="C20" s="163"/>
      <c r="D20" s="42"/>
    </row>
    <row r="21" spans="1:4" x14ac:dyDescent="0.4">
      <c r="A21" s="90" t="s">
        <v>60</v>
      </c>
      <c r="B21" s="91">
        <v>0</v>
      </c>
      <c r="C21" s="91">
        <v>0</v>
      </c>
      <c r="D21" s="42"/>
    </row>
    <row r="22" spans="1:4" ht="33.6" x14ac:dyDescent="0.4">
      <c r="A22" s="90" t="s">
        <v>61</v>
      </c>
      <c r="B22" s="88">
        <f t="shared" ref="B22:C22" si="1">B23+B26+B28+B30</f>
        <v>0</v>
      </c>
      <c r="C22" s="88">
        <f t="shared" si="1"/>
        <v>0</v>
      </c>
      <c r="D22" s="42"/>
    </row>
    <row r="23" spans="1:4" ht="33.6" x14ac:dyDescent="0.4">
      <c r="A23" s="90" t="s">
        <v>62</v>
      </c>
      <c r="B23" s="91">
        <v>0</v>
      </c>
      <c r="C23" s="91">
        <v>0</v>
      </c>
    </row>
    <row r="24" spans="1:4" x14ac:dyDescent="0.4">
      <c r="A24" s="90" t="s">
        <v>63</v>
      </c>
      <c r="B24" s="91">
        <v>0</v>
      </c>
      <c r="C24" s="91">
        <v>0</v>
      </c>
      <c r="D24" s="42"/>
    </row>
    <row r="25" spans="1:4" x14ac:dyDescent="0.4">
      <c r="A25" s="90" t="s">
        <v>64</v>
      </c>
      <c r="B25" s="91">
        <v>0</v>
      </c>
      <c r="C25" s="91">
        <v>0</v>
      </c>
      <c r="D25" s="42"/>
    </row>
    <row r="26" spans="1:4" x14ac:dyDescent="0.4">
      <c r="A26" s="90" t="s">
        <v>65</v>
      </c>
      <c r="B26" s="91">
        <v>0</v>
      </c>
      <c r="C26" s="91">
        <v>0</v>
      </c>
      <c r="D26" s="42"/>
    </row>
    <row r="27" spans="1:4" s="44" customFormat="1" x14ac:dyDescent="0.4">
      <c r="A27" s="90" t="s">
        <v>66</v>
      </c>
      <c r="B27" s="91">
        <v>0</v>
      </c>
      <c r="C27" s="91">
        <v>0</v>
      </c>
      <c r="D27" s="42"/>
    </row>
    <row r="28" spans="1:4" ht="33.6" x14ac:dyDescent="0.4">
      <c r="A28" s="90" t="s">
        <v>190</v>
      </c>
      <c r="B28" s="91">
        <v>0</v>
      </c>
      <c r="C28" s="91">
        <v>0</v>
      </c>
      <c r="D28" s="42"/>
    </row>
    <row r="29" spans="1:4" ht="33.6" x14ac:dyDescent="0.4">
      <c r="A29" s="90" t="s">
        <v>68</v>
      </c>
      <c r="B29" s="91">
        <v>0</v>
      </c>
      <c r="C29" s="91">
        <v>0</v>
      </c>
      <c r="D29" s="42"/>
    </row>
    <row r="30" spans="1:4" x14ac:dyDescent="0.4">
      <c r="A30" s="90" t="s">
        <v>69</v>
      </c>
      <c r="B30" s="91">
        <v>0</v>
      </c>
      <c r="C30" s="91">
        <v>0</v>
      </c>
      <c r="D30" s="42"/>
    </row>
    <row r="31" spans="1:4" x14ac:dyDescent="0.4">
      <c r="A31" s="90" t="s">
        <v>70</v>
      </c>
      <c r="B31" s="91">
        <v>0</v>
      </c>
      <c r="C31" s="91">
        <v>0</v>
      </c>
      <c r="D31" s="42"/>
    </row>
    <row r="32" spans="1:4" x14ac:dyDescent="0.4">
      <c r="A32" s="90" t="s">
        <v>71</v>
      </c>
      <c r="B32" s="88">
        <f t="shared" ref="B32:C32" si="2">B33+B34+B36</f>
        <v>0</v>
      </c>
      <c r="C32" s="88">
        <f t="shared" si="2"/>
        <v>0</v>
      </c>
      <c r="D32" s="42"/>
    </row>
    <row r="33" spans="1:4" x14ac:dyDescent="0.4">
      <c r="A33" s="90" t="s">
        <v>72</v>
      </c>
      <c r="B33" s="91">
        <v>0</v>
      </c>
      <c r="C33" s="91">
        <v>0</v>
      </c>
    </row>
    <row r="34" spans="1:4" x14ac:dyDescent="0.4">
      <c r="A34" s="90" t="s">
        <v>73</v>
      </c>
      <c r="B34" s="91">
        <v>0</v>
      </c>
      <c r="C34" s="91">
        <v>0</v>
      </c>
      <c r="D34" s="42"/>
    </row>
    <row r="35" spans="1:4" x14ac:dyDescent="0.4">
      <c r="A35" s="90" t="s">
        <v>74</v>
      </c>
      <c r="B35" s="91">
        <v>0</v>
      </c>
      <c r="C35" s="91">
        <v>0</v>
      </c>
      <c r="D35" s="42"/>
    </row>
    <row r="36" spans="1:4" x14ac:dyDescent="0.4">
      <c r="A36" s="90" t="s">
        <v>75</v>
      </c>
      <c r="B36" s="91">
        <v>0</v>
      </c>
      <c r="C36" s="91">
        <v>0</v>
      </c>
      <c r="D36" s="42"/>
    </row>
    <row r="37" spans="1:4" x14ac:dyDescent="0.4">
      <c r="A37" s="90" t="s">
        <v>76</v>
      </c>
      <c r="B37" s="91">
        <v>0</v>
      </c>
      <c r="C37" s="91">
        <v>0</v>
      </c>
      <c r="D37" s="42"/>
    </row>
    <row r="38" spans="1:4" x14ac:dyDescent="0.4">
      <c r="A38" s="93" t="s">
        <v>74</v>
      </c>
      <c r="B38" s="91">
        <v>0</v>
      </c>
      <c r="C38" s="91">
        <v>0</v>
      </c>
      <c r="D38" s="42"/>
    </row>
    <row r="39" spans="1:4" ht="33.6" x14ac:dyDescent="0.4">
      <c r="A39" s="90" t="s">
        <v>77</v>
      </c>
      <c r="B39" s="91">
        <v>0</v>
      </c>
      <c r="C39" s="91">
        <v>0</v>
      </c>
      <c r="D39" s="42"/>
    </row>
    <row r="40" spans="1:4" x14ac:dyDescent="0.4">
      <c r="A40" s="93" t="s">
        <v>78</v>
      </c>
      <c r="B40" s="91">
        <v>0</v>
      </c>
      <c r="C40" s="91">
        <v>0</v>
      </c>
      <c r="D40" s="42"/>
    </row>
    <row r="41" spans="1:4" x14ac:dyDescent="0.4">
      <c r="A41" s="90" t="s">
        <v>79</v>
      </c>
      <c r="B41" s="91">
        <v>0</v>
      </c>
      <c r="C41" s="91">
        <v>0</v>
      </c>
      <c r="D41" s="42"/>
    </row>
    <row r="42" spans="1:4" x14ac:dyDescent="0.4">
      <c r="A42" s="92" t="s">
        <v>80</v>
      </c>
      <c r="B42" s="85">
        <f t="shared" ref="B42" si="3">B21+B22+B31+B32+B39+B41+B37</f>
        <v>0</v>
      </c>
      <c r="C42" s="85">
        <f>C21+C22+C31+C32+C39+C41+C37</f>
        <v>0</v>
      </c>
      <c r="D42" s="42"/>
    </row>
    <row r="43" spans="1:4" s="44" customFormat="1" x14ac:dyDescent="0.4">
      <c r="A43" s="92" t="s">
        <v>81</v>
      </c>
      <c r="B43" s="85">
        <f>B19+B42</f>
        <v>0</v>
      </c>
      <c r="C43" s="85">
        <f>C19+C42</f>
        <v>0</v>
      </c>
      <c r="D43" s="45"/>
    </row>
    <row r="44" spans="1:4" s="44" customFormat="1" x14ac:dyDescent="0.4">
      <c r="A44" s="164" t="s">
        <v>185</v>
      </c>
      <c r="B44" s="165"/>
      <c r="C44" s="166"/>
      <c r="D44" s="45"/>
    </row>
    <row r="45" spans="1:4" ht="33.6" x14ac:dyDescent="0.4">
      <c r="A45" s="94" t="s">
        <v>187</v>
      </c>
      <c r="B45" s="91">
        <v>0</v>
      </c>
      <c r="C45" s="91">
        <v>0</v>
      </c>
      <c r="D45" s="42"/>
    </row>
    <row r="46" spans="1:4" x14ac:dyDescent="0.4">
      <c r="A46" s="83" t="s">
        <v>82</v>
      </c>
      <c r="B46" s="91">
        <v>0</v>
      </c>
      <c r="C46" s="91">
        <v>0</v>
      </c>
      <c r="D46" s="42"/>
    </row>
    <row r="47" spans="1:4" x14ac:dyDescent="0.4">
      <c r="A47" s="94" t="s">
        <v>83</v>
      </c>
      <c r="B47" s="91">
        <v>0</v>
      </c>
      <c r="C47" s="91">
        <v>0</v>
      </c>
      <c r="D47" s="42"/>
    </row>
    <row r="48" spans="1:4" x14ac:dyDescent="0.4">
      <c r="A48" s="94" t="s">
        <v>84</v>
      </c>
      <c r="B48" s="91">
        <v>0</v>
      </c>
      <c r="C48" s="91">
        <v>0</v>
      </c>
      <c r="D48" s="42"/>
    </row>
    <row r="49" spans="1:4" x14ac:dyDescent="0.4">
      <c r="A49" s="94" t="s">
        <v>85</v>
      </c>
      <c r="B49" s="85">
        <f t="shared" ref="B49:C49" si="4">B45+B47+B48</f>
        <v>0</v>
      </c>
      <c r="C49" s="85">
        <f t="shared" si="4"/>
        <v>0</v>
      </c>
      <c r="D49" s="45"/>
    </row>
    <row r="50" spans="1:4" x14ac:dyDescent="0.4">
      <c r="A50" s="164" t="s">
        <v>161</v>
      </c>
      <c r="B50" s="165"/>
      <c r="C50" s="166"/>
      <c r="D50" s="42"/>
    </row>
    <row r="51" spans="1:4" ht="33.6" x14ac:dyDescent="0.4">
      <c r="A51" s="108" t="s">
        <v>189</v>
      </c>
      <c r="B51" s="91">
        <v>0</v>
      </c>
      <c r="C51" s="91">
        <v>0</v>
      </c>
      <c r="D51" s="42"/>
    </row>
    <row r="52" spans="1:4" x14ac:dyDescent="0.4">
      <c r="A52" s="83" t="s">
        <v>86</v>
      </c>
      <c r="B52" s="91">
        <v>0</v>
      </c>
      <c r="C52" s="91">
        <v>0</v>
      </c>
      <c r="D52" s="42"/>
    </row>
    <row r="53" spans="1:4" s="44" customFormat="1" x14ac:dyDescent="0.4">
      <c r="A53" s="83" t="s">
        <v>87</v>
      </c>
      <c r="B53" s="91">
        <v>0</v>
      </c>
      <c r="C53" s="91">
        <v>0</v>
      </c>
      <c r="D53" s="42"/>
    </row>
    <row r="54" spans="1:4" s="44" customFormat="1" x14ac:dyDescent="0.4">
      <c r="A54" s="94" t="s">
        <v>165</v>
      </c>
      <c r="B54" s="91">
        <v>0</v>
      </c>
      <c r="C54" s="91">
        <v>0</v>
      </c>
      <c r="D54" s="42"/>
    </row>
    <row r="55" spans="1:4" x14ac:dyDescent="0.4">
      <c r="A55" s="83" t="s">
        <v>88</v>
      </c>
      <c r="B55" s="91">
        <v>0</v>
      </c>
      <c r="C55" s="91">
        <v>0</v>
      </c>
      <c r="D55" s="42"/>
    </row>
    <row r="56" spans="1:4" x14ac:dyDescent="0.4">
      <c r="A56" s="83" t="s">
        <v>89</v>
      </c>
      <c r="B56" s="91">
        <v>0</v>
      </c>
      <c r="C56" s="91">
        <v>0</v>
      </c>
      <c r="D56" s="42"/>
    </row>
    <row r="57" spans="1:4" ht="33.6" x14ac:dyDescent="0.4">
      <c r="A57" s="83" t="s">
        <v>90</v>
      </c>
      <c r="B57" s="91">
        <v>0</v>
      </c>
      <c r="C57" s="91">
        <v>0</v>
      </c>
      <c r="D57" s="42"/>
    </row>
    <row r="58" spans="1:4" ht="50.4" x14ac:dyDescent="0.4">
      <c r="A58" s="94" t="s">
        <v>91</v>
      </c>
      <c r="B58" s="91"/>
      <c r="C58" s="91"/>
      <c r="D58" s="42"/>
    </row>
    <row r="59" spans="1:4" x14ac:dyDescent="0.4">
      <c r="A59" s="83" t="s">
        <v>92</v>
      </c>
      <c r="B59" s="91">
        <v>0</v>
      </c>
      <c r="C59" s="91">
        <v>0</v>
      </c>
      <c r="D59" s="42"/>
    </row>
    <row r="60" spans="1:4" ht="33.6" x14ac:dyDescent="0.4">
      <c r="A60" s="95" t="s">
        <v>93</v>
      </c>
      <c r="B60" s="91">
        <v>0</v>
      </c>
      <c r="C60" s="91">
        <v>0</v>
      </c>
      <c r="D60" s="42"/>
    </row>
    <row r="61" spans="1:4" ht="33.6" x14ac:dyDescent="0.4">
      <c r="A61" s="95" t="s">
        <v>166</v>
      </c>
      <c r="B61" s="91">
        <v>0</v>
      </c>
      <c r="C61" s="91">
        <v>0</v>
      </c>
      <c r="D61" s="42"/>
    </row>
    <row r="62" spans="1:4" x14ac:dyDescent="0.4">
      <c r="A62" s="94" t="s">
        <v>94</v>
      </c>
      <c r="B62" s="91">
        <v>0</v>
      </c>
      <c r="C62" s="91">
        <v>0</v>
      </c>
      <c r="D62" s="42"/>
    </row>
    <row r="63" spans="1:4" ht="14.25" customHeight="1" x14ac:dyDescent="0.4">
      <c r="A63" s="94" t="s">
        <v>167</v>
      </c>
      <c r="B63" s="91">
        <v>0</v>
      </c>
      <c r="C63" s="91">
        <v>0</v>
      </c>
      <c r="D63" s="42"/>
    </row>
    <row r="64" spans="1:4" s="44" customFormat="1" ht="18" customHeight="1" x14ac:dyDescent="0.4">
      <c r="A64" s="83" t="s">
        <v>95</v>
      </c>
      <c r="B64" s="91">
        <v>0</v>
      </c>
      <c r="C64" s="91">
        <v>0</v>
      </c>
      <c r="D64" s="42"/>
    </row>
    <row r="65" spans="1:4" s="44" customFormat="1" x14ac:dyDescent="0.4">
      <c r="A65" s="94" t="s">
        <v>96</v>
      </c>
      <c r="B65" s="91">
        <v>0</v>
      </c>
      <c r="C65" s="91">
        <v>0</v>
      </c>
      <c r="D65" s="42"/>
    </row>
    <row r="66" spans="1:4" s="44" customFormat="1" x14ac:dyDescent="0.4">
      <c r="A66" s="96" t="s">
        <v>97</v>
      </c>
      <c r="B66" s="91">
        <v>0</v>
      </c>
      <c r="C66" s="91">
        <v>0</v>
      </c>
      <c r="D66" s="45"/>
    </row>
    <row r="67" spans="1:4" s="44" customFormat="1" x14ac:dyDescent="0.4">
      <c r="A67" s="94" t="s">
        <v>98</v>
      </c>
      <c r="B67" s="85">
        <f t="shared" ref="B67:C67" si="5">B51+B54+B58+B60+B61+B62+B63+B65+B66</f>
        <v>0</v>
      </c>
      <c r="C67" s="85">
        <f t="shared" si="5"/>
        <v>0</v>
      </c>
      <c r="D67" s="46"/>
    </row>
    <row r="68" spans="1:4" s="44" customFormat="1" x14ac:dyDescent="0.4">
      <c r="A68" s="94" t="s">
        <v>99</v>
      </c>
      <c r="B68" s="97">
        <f>B49+B67</f>
        <v>0</v>
      </c>
      <c r="C68" s="97">
        <f t="shared" ref="C68" si="6">C49+C67</f>
        <v>0</v>
      </c>
      <c r="D68" s="45"/>
    </row>
    <row r="69" spans="1:4" ht="33.6" x14ac:dyDescent="0.4">
      <c r="A69" s="94" t="s">
        <v>100</v>
      </c>
      <c r="B69" s="85">
        <f t="shared" ref="B69:C69" si="7">B43-B68</f>
        <v>0</v>
      </c>
      <c r="C69" s="85">
        <f t="shared" si="7"/>
        <v>0</v>
      </c>
      <c r="D69" s="42"/>
    </row>
    <row r="70" spans="1:4" x14ac:dyDescent="0.4">
      <c r="A70" s="167" t="s">
        <v>101</v>
      </c>
      <c r="B70" s="168"/>
      <c r="C70" s="169"/>
      <c r="D70" s="42"/>
    </row>
    <row r="71" spans="1:4" x14ac:dyDescent="0.4">
      <c r="A71" s="94" t="s">
        <v>168</v>
      </c>
      <c r="B71" s="91">
        <v>0</v>
      </c>
      <c r="C71" s="91">
        <v>0</v>
      </c>
      <c r="D71" s="42"/>
    </row>
    <row r="72" spans="1:4" x14ac:dyDescent="0.4">
      <c r="A72" s="94" t="s">
        <v>102</v>
      </c>
      <c r="B72" s="91">
        <v>0</v>
      </c>
      <c r="C72" s="91">
        <v>0</v>
      </c>
      <c r="D72" s="42"/>
    </row>
    <row r="73" spans="1:4" x14ac:dyDescent="0.4">
      <c r="A73" s="94" t="s">
        <v>103</v>
      </c>
      <c r="B73" s="91">
        <v>0</v>
      </c>
      <c r="C73" s="91">
        <v>0</v>
      </c>
      <c r="D73" s="42"/>
    </row>
    <row r="74" spans="1:4" x14ac:dyDescent="0.4">
      <c r="A74" s="94" t="s">
        <v>104</v>
      </c>
      <c r="B74" s="91">
        <v>0</v>
      </c>
      <c r="C74" s="91">
        <v>0</v>
      </c>
      <c r="D74" s="42"/>
    </row>
    <row r="75" spans="1:4" x14ac:dyDescent="0.4">
      <c r="A75" s="94" t="s">
        <v>105</v>
      </c>
      <c r="B75" s="91">
        <v>0</v>
      </c>
      <c r="C75" s="91">
        <v>0</v>
      </c>
      <c r="D75" s="42"/>
    </row>
    <row r="76" spans="1:4" x14ac:dyDescent="0.4">
      <c r="A76" s="94" t="s">
        <v>106</v>
      </c>
      <c r="B76" s="85">
        <f t="shared" ref="B76:C76" si="8">B71+B72-B73+B74-B75</f>
        <v>0</v>
      </c>
      <c r="C76" s="85">
        <f t="shared" si="8"/>
        <v>0</v>
      </c>
      <c r="D76" s="42"/>
    </row>
    <row r="77" spans="1:4" ht="17.399999999999999" thickBot="1" x14ac:dyDescent="0.45">
      <c r="A77" s="98" t="s">
        <v>107</v>
      </c>
      <c r="B77" s="99">
        <f>B76+B68</f>
        <v>0</v>
      </c>
      <c r="C77" s="99">
        <f>C76+C68</f>
        <v>0</v>
      </c>
      <c r="D77" s="42"/>
    </row>
    <row r="78" spans="1:4" ht="18" thickTop="1" thickBot="1" x14ac:dyDescent="0.45">
      <c r="A78" s="100" t="s">
        <v>108</v>
      </c>
      <c r="B78" s="101" t="str">
        <f>IF(B43-B77=0,"da","nu")</f>
        <v>da</v>
      </c>
      <c r="C78" s="101" t="str">
        <f>IF(C43-C77=0,"da","nu")</f>
        <v>da</v>
      </c>
      <c r="D78" s="42"/>
    </row>
    <row r="79" spans="1:4" ht="17.399999999999999" thickTop="1" x14ac:dyDescent="0.4">
      <c r="A79" s="47"/>
      <c r="B79" s="42"/>
      <c r="C79" s="42"/>
      <c r="D79" s="42"/>
    </row>
    <row r="80" spans="1:4" x14ac:dyDescent="0.4">
      <c r="A80" s="48"/>
    </row>
    <row r="81" spans="1:5" s="50" customFormat="1" x14ac:dyDescent="0.4">
      <c r="A81" s="186" t="s">
        <v>162</v>
      </c>
      <c r="B81" s="186"/>
      <c r="C81" s="186"/>
      <c r="D81" s="186"/>
      <c r="E81" s="49"/>
    </row>
    <row r="82" spans="1:5" s="37" customFormat="1" x14ac:dyDescent="0.4">
      <c r="A82" s="51"/>
      <c r="B82" s="36"/>
      <c r="C82" s="36"/>
      <c r="D82" s="36"/>
      <c r="E82" s="52"/>
    </row>
    <row r="83" spans="1:5" s="37" customFormat="1" ht="57.6" customHeight="1" x14ac:dyDescent="0.4">
      <c r="A83" s="187" t="s">
        <v>172</v>
      </c>
      <c r="B83" s="187"/>
      <c r="C83" s="187"/>
      <c r="D83" s="187"/>
      <c r="E83" s="52"/>
    </row>
    <row r="84" spans="1:5" s="37" customFormat="1" x14ac:dyDescent="0.4">
      <c r="A84" s="53"/>
      <c r="B84" s="36"/>
      <c r="C84" s="36"/>
      <c r="D84" s="36"/>
      <c r="E84" s="52"/>
    </row>
    <row r="85" spans="1:5" s="37" customFormat="1" x14ac:dyDescent="0.4">
      <c r="A85" s="170" t="s">
        <v>109</v>
      </c>
      <c r="B85" s="170"/>
      <c r="C85" s="170"/>
      <c r="D85" s="36"/>
      <c r="E85" s="52"/>
    </row>
    <row r="86" spans="1:5" s="37" customFormat="1" ht="36.6" customHeight="1" x14ac:dyDescent="0.4">
      <c r="A86" s="171" t="s">
        <v>46</v>
      </c>
      <c r="B86" s="171"/>
      <c r="C86" s="171"/>
      <c r="D86" s="53"/>
      <c r="E86" s="52"/>
    </row>
    <row r="87" spans="1:5" s="44" customFormat="1" x14ac:dyDescent="0.4">
      <c r="A87" s="81"/>
      <c r="B87" s="82" t="s">
        <v>47</v>
      </c>
      <c r="C87" s="82" t="str">
        <f>C9</f>
        <v>N-1</v>
      </c>
      <c r="D87" s="54"/>
      <c r="E87" s="55"/>
    </row>
    <row r="88" spans="1:5" x14ac:dyDescent="0.4">
      <c r="A88" s="167" t="s">
        <v>110</v>
      </c>
      <c r="B88" s="168"/>
      <c r="C88" s="169"/>
      <c r="D88" s="56"/>
      <c r="E88" s="57"/>
    </row>
    <row r="89" spans="1:5" ht="16.5" customHeight="1" x14ac:dyDescent="0.4">
      <c r="A89" s="83" t="s">
        <v>111</v>
      </c>
      <c r="B89" s="84">
        <v>0</v>
      </c>
      <c r="C89" s="84">
        <v>0</v>
      </c>
      <c r="D89" s="56"/>
      <c r="E89" s="57"/>
    </row>
    <row r="90" spans="1:5" ht="16.5" customHeight="1" x14ac:dyDescent="0.4">
      <c r="A90" s="83" t="s">
        <v>112</v>
      </c>
      <c r="B90" s="84">
        <v>0</v>
      </c>
      <c r="C90" s="84">
        <v>0</v>
      </c>
      <c r="D90" s="56"/>
      <c r="E90" s="57"/>
    </row>
    <row r="91" spans="1:5" ht="16.5" customHeight="1" x14ac:dyDescent="0.4">
      <c r="A91" s="83" t="s">
        <v>113</v>
      </c>
      <c r="B91" s="84">
        <v>0</v>
      </c>
      <c r="C91" s="84">
        <v>0</v>
      </c>
      <c r="D91" s="56"/>
      <c r="E91" s="57"/>
    </row>
    <row r="92" spans="1:5" s="44" customFormat="1" ht="16.5" customHeight="1" x14ac:dyDescent="0.4">
      <c r="A92" s="83" t="s">
        <v>114</v>
      </c>
      <c r="B92" s="84">
        <v>0</v>
      </c>
      <c r="C92" s="84">
        <v>0</v>
      </c>
      <c r="D92" s="45"/>
      <c r="E92" s="55"/>
    </row>
    <row r="93" spans="1:5" ht="16.5" customHeight="1" x14ac:dyDescent="0.4">
      <c r="A93" s="81" t="s">
        <v>115</v>
      </c>
      <c r="B93" s="85">
        <f>SUM(B89:B92)</f>
        <v>0</v>
      </c>
      <c r="C93" s="85">
        <f t="shared" ref="C93" si="9">SUM(C89:C92)</f>
        <v>0</v>
      </c>
      <c r="D93" s="56"/>
      <c r="E93" s="57"/>
    </row>
    <row r="94" spans="1:5" ht="16.5" customHeight="1" x14ac:dyDescent="0.4">
      <c r="A94" s="167" t="s">
        <v>116</v>
      </c>
      <c r="B94" s="168"/>
      <c r="C94" s="169"/>
      <c r="D94" s="56"/>
      <c r="E94" s="57"/>
    </row>
    <row r="95" spans="1:5" ht="16.5" customHeight="1" x14ac:dyDescent="0.4">
      <c r="A95" s="83" t="s">
        <v>117</v>
      </c>
      <c r="B95" s="84">
        <v>0</v>
      </c>
      <c r="C95" s="84">
        <v>0</v>
      </c>
      <c r="D95" s="56"/>
      <c r="E95" s="57"/>
    </row>
    <row r="96" spans="1:5" ht="16.5" customHeight="1" x14ac:dyDescent="0.4">
      <c r="A96" s="83" t="s">
        <v>118</v>
      </c>
      <c r="B96" s="84">
        <v>0</v>
      </c>
      <c r="C96" s="84">
        <v>0</v>
      </c>
      <c r="D96" s="56"/>
      <c r="E96" s="57"/>
    </row>
    <row r="97" spans="1:5" ht="16.5" customHeight="1" x14ac:dyDescent="0.4">
      <c r="A97" s="83" t="s">
        <v>119</v>
      </c>
      <c r="B97" s="84">
        <v>0</v>
      </c>
      <c r="C97" s="84">
        <v>0</v>
      </c>
      <c r="D97" s="56"/>
      <c r="E97" s="57"/>
    </row>
    <row r="98" spans="1:5" s="44" customFormat="1" ht="16.5" customHeight="1" x14ac:dyDescent="0.4">
      <c r="A98" s="83" t="s">
        <v>120</v>
      </c>
      <c r="B98" s="84">
        <v>0</v>
      </c>
      <c r="C98" s="84">
        <v>0</v>
      </c>
      <c r="D98" s="45"/>
      <c r="E98" s="55"/>
    </row>
    <row r="99" spans="1:5" s="44" customFormat="1" ht="16.5" customHeight="1" x14ac:dyDescent="0.4">
      <c r="A99" s="86" t="s">
        <v>121</v>
      </c>
      <c r="B99" s="84">
        <v>0</v>
      </c>
      <c r="C99" s="84">
        <v>0</v>
      </c>
      <c r="D99" s="45"/>
      <c r="E99" s="55"/>
    </row>
    <row r="100" spans="1:5" ht="16.5" customHeight="1" x14ac:dyDescent="0.4">
      <c r="A100" s="81" t="s">
        <v>122</v>
      </c>
      <c r="B100" s="85">
        <f t="shared" ref="B100:C100" si="10">SUM(B95:B99)</f>
        <v>0</v>
      </c>
      <c r="C100" s="85">
        <f t="shared" si="10"/>
        <v>0</v>
      </c>
      <c r="E100" s="57"/>
    </row>
    <row r="101" spans="1:5" ht="16.5" customHeight="1" x14ac:dyDescent="0.4">
      <c r="A101" s="81" t="s">
        <v>123</v>
      </c>
      <c r="B101" s="85">
        <f t="shared" ref="B101:C101" si="11">B93-B100</f>
        <v>0</v>
      </c>
      <c r="C101" s="85">
        <f t="shared" si="11"/>
        <v>0</v>
      </c>
      <c r="E101" s="57"/>
    </row>
    <row r="102" spans="1:5" ht="16.5" customHeight="1" x14ac:dyDescent="0.4">
      <c r="A102" s="87" t="s">
        <v>124</v>
      </c>
      <c r="B102" s="88">
        <f>IF(B101&lt;0,"",B101)</f>
        <v>0</v>
      </c>
      <c r="C102" s="88">
        <f>IF(C101&lt;0,"",C101)</f>
        <v>0</v>
      </c>
      <c r="E102" s="57"/>
    </row>
    <row r="103" spans="1:5" ht="16.5" customHeight="1" x14ac:dyDescent="0.4">
      <c r="A103" s="87" t="s">
        <v>125</v>
      </c>
      <c r="B103" s="88" t="str">
        <f>IF(B101&lt;0,-B101,"")</f>
        <v/>
      </c>
      <c r="C103" s="88" t="str">
        <f>IF(C101&lt;0,-C101,"")</f>
        <v/>
      </c>
      <c r="E103" s="57"/>
    </row>
    <row r="104" spans="1:5" ht="16.5" customHeight="1" x14ac:dyDescent="0.4">
      <c r="A104" s="81" t="s">
        <v>126</v>
      </c>
      <c r="B104" s="89">
        <v>0</v>
      </c>
      <c r="C104" s="89">
        <v>0</v>
      </c>
      <c r="E104" s="57"/>
    </row>
    <row r="105" spans="1:5" ht="16.5" customHeight="1" x14ac:dyDescent="0.4">
      <c r="A105" s="81" t="s">
        <v>127</v>
      </c>
      <c r="B105" s="89">
        <v>0</v>
      </c>
      <c r="C105" s="89">
        <v>0</v>
      </c>
      <c r="E105" s="57"/>
    </row>
    <row r="106" spans="1:5" ht="16.5" customHeight="1" x14ac:dyDescent="0.4">
      <c r="A106" s="81" t="s">
        <v>128</v>
      </c>
      <c r="B106" s="85">
        <f t="shared" ref="B106:C106" si="12">B104-B105</f>
        <v>0</v>
      </c>
      <c r="C106" s="85">
        <f t="shared" si="12"/>
        <v>0</v>
      </c>
      <c r="E106" s="57"/>
    </row>
    <row r="107" spans="1:5" s="44" customFormat="1" ht="16.5" customHeight="1" x14ac:dyDescent="0.4">
      <c r="A107" s="87" t="s">
        <v>124</v>
      </c>
      <c r="B107" s="88">
        <f>IF(B106&lt;0,"",B106)</f>
        <v>0</v>
      </c>
      <c r="C107" s="88">
        <f>IF(C106&lt;0,"",C106)</f>
        <v>0</v>
      </c>
      <c r="D107" s="58"/>
      <c r="E107" s="55"/>
    </row>
    <row r="108" spans="1:5" s="44" customFormat="1" ht="16.5" customHeight="1" x14ac:dyDescent="0.4">
      <c r="A108" s="87" t="s">
        <v>125</v>
      </c>
      <c r="B108" s="88" t="str">
        <f>IF(B106&lt;0,-B106,"")</f>
        <v/>
      </c>
      <c r="C108" s="88" t="str">
        <f>IF(C106&lt;0,-C106,"")</f>
        <v/>
      </c>
      <c r="D108" s="58"/>
      <c r="E108" s="55"/>
    </row>
    <row r="109" spans="1:5" s="44" customFormat="1" ht="16.5" customHeight="1" x14ac:dyDescent="0.4">
      <c r="A109" s="81" t="s">
        <v>129</v>
      </c>
      <c r="B109" s="85">
        <f>B101+B106</f>
        <v>0</v>
      </c>
      <c r="C109" s="85">
        <f>C101+C106</f>
        <v>0</v>
      </c>
      <c r="D109" s="45"/>
      <c r="E109" s="55"/>
    </row>
    <row r="110" spans="1:5" ht="16.5" customHeight="1" x14ac:dyDescent="0.4">
      <c r="A110" s="87" t="s">
        <v>124</v>
      </c>
      <c r="B110" s="88">
        <f>IF(B109&lt;0,"",B109)</f>
        <v>0</v>
      </c>
      <c r="C110" s="88">
        <f>IF(C109&lt;0,"",C109)</f>
        <v>0</v>
      </c>
      <c r="E110" s="57"/>
    </row>
    <row r="111" spans="1:5" ht="16.5" customHeight="1" x14ac:dyDescent="0.4">
      <c r="A111" s="87" t="s">
        <v>125</v>
      </c>
      <c r="B111" s="88" t="str">
        <f>IF(B109&lt;0,-B109,"")</f>
        <v/>
      </c>
      <c r="C111" s="88" t="str">
        <f>IF(C109&lt;0,-C109,"")</f>
        <v/>
      </c>
      <c r="E111" s="57"/>
    </row>
    <row r="112" spans="1:5" s="44" customFormat="1" ht="16.5" customHeight="1" x14ac:dyDescent="0.4">
      <c r="A112" s="81" t="s">
        <v>130</v>
      </c>
      <c r="B112" s="89">
        <v>0</v>
      </c>
      <c r="C112" s="89">
        <v>0</v>
      </c>
      <c r="D112" s="45"/>
      <c r="E112" s="55"/>
    </row>
    <row r="113" spans="1:5" ht="16.5" customHeight="1" x14ac:dyDescent="0.4">
      <c r="A113" s="81" t="s">
        <v>131</v>
      </c>
      <c r="B113" s="89">
        <v>0</v>
      </c>
      <c r="C113" s="89">
        <v>0</v>
      </c>
      <c r="E113" s="57"/>
    </row>
    <row r="114" spans="1:5" ht="16.5" customHeight="1" x14ac:dyDescent="0.4">
      <c r="A114" s="81" t="s">
        <v>132</v>
      </c>
      <c r="B114" s="85">
        <f>B112-B113</f>
        <v>0</v>
      </c>
      <c r="C114" s="85">
        <f>C112-C113</f>
        <v>0</v>
      </c>
      <c r="E114" s="57"/>
    </row>
    <row r="115" spans="1:5" s="55" customFormat="1" ht="16.5" customHeight="1" x14ac:dyDescent="0.4">
      <c r="A115" s="87" t="s">
        <v>124</v>
      </c>
      <c r="B115" s="88">
        <f>IF(B114&lt;0,"",B114)</f>
        <v>0</v>
      </c>
      <c r="C115" s="88">
        <f>IF(C114&lt;0,"",C114)</f>
        <v>0</v>
      </c>
      <c r="D115" s="58"/>
    </row>
    <row r="116" spans="1:5" s="55" customFormat="1" ht="16.5" customHeight="1" x14ac:dyDescent="0.4">
      <c r="A116" s="87" t="s">
        <v>125</v>
      </c>
      <c r="B116" s="88" t="str">
        <f>IF(B114&lt;0,-B114,"")</f>
        <v/>
      </c>
      <c r="C116" s="88" t="str">
        <f>IF(C114&lt;0,-C114,"")</f>
        <v/>
      </c>
      <c r="D116" s="58"/>
    </row>
    <row r="117" spans="1:5" s="55" customFormat="1" ht="16.5" customHeight="1" x14ac:dyDescent="0.4">
      <c r="A117" s="81" t="s">
        <v>133</v>
      </c>
      <c r="B117" s="85">
        <f t="shared" ref="B117:C117" si="13">B93+B104+B112</f>
        <v>0</v>
      </c>
      <c r="C117" s="85">
        <f t="shared" si="13"/>
        <v>0</v>
      </c>
      <c r="D117" s="45"/>
    </row>
    <row r="118" spans="1:5" s="57" customFormat="1" ht="16.5" customHeight="1" x14ac:dyDescent="0.4">
      <c r="A118" s="81" t="s">
        <v>134</v>
      </c>
      <c r="B118" s="85">
        <f>B100+B105+B113</f>
        <v>0</v>
      </c>
      <c r="C118" s="85">
        <f>C100+C105+C113</f>
        <v>0</v>
      </c>
      <c r="D118" s="43"/>
    </row>
    <row r="119" spans="1:5" s="57" customFormat="1" ht="16.5" customHeight="1" x14ac:dyDescent="0.4">
      <c r="A119" s="81" t="s">
        <v>135</v>
      </c>
      <c r="B119" s="85">
        <f t="shared" ref="B119:C119" si="14">B117-B118</f>
        <v>0</v>
      </c>
      <c r="C119" s="85">
        <f t="shared" si="14"/>
        <v>0</v>
      </c>
      <c r="D119" s="43"/>
    </row>
    <row r="120" spans="1:5" s="55" customFormat="1" ht="16.5" customHeight="1" x14ac:dyDescent="0.4">
      <c r="A120" s="87" t="s">
        <v>124</v>
      </c>
      <c r="B120" s="88">
        <f>IF(B119&lt;0,"",B119)</f>
        <v>0</v>
      </c>
      <c r="C120" s="88">
        <f>IF(C119&lt;0,"",C119)</f>
        <v>0</v>
      </c>
      <c r="D120" s="45"/>
    </row>
    <row r="121" spans="1:5" s="55" customFormat="1" ht="16.5" customHeight="1" x14ac:dyDescent="0.4">
      <c r="A121" s="87" t="s">
        <v>125</v>
      </c>
      <c r="B121" s="88" t="str">
        <f>IF(B119&lt;0,-B119,"")</f>
        <v/>
      </c>
      <c r="C121" s="88" t="str">
        <f>IF(C119&lt;0,-C119,"")</f>
        <v/>
      </c>
      <c r="D121" s="45"/>
    </row>
    <row r="122" spans="1:5" s="55" customFormat="1" ht="16.5" customHeight="1" x14ac:dyDescent="0.4">
      <c r="A122" s="59"/>
      <c r="B122" s="45"/>
      <c r="C122" s="45"/>
      <c r="D122" s="45"/>
    </row>
    <row r="123" spans="1:5" s="62" customFormat="1" x14ac:dyDescent="0.3">
      <c r="A123" s="175" t="s">
        <v>151</v>
      </c>
      <c r="B123" s="175"/>
      <c r="C123" s="175"/>
      <c r="D123" s="175"/>
      <c r="E123" s="61"/>
    </row>
    <row r="124" spans="1:5" s="62" customFormat="1" x14ac:dyDescent="0.3">
      <c r="A124" s="63"/>
      <c r="B124" s="63"/>
      <c r="C124" s="63"/>
      <c r="D124" s="63"/>
      <c r="E124" s="63"/>
    </row>
    <row r="125" spans="1:5" s="62" customFormat="1" ht="13.8" customHeight="1" x14ac:dyDescent="0.3">
      <c r="A125" s="174" t="s">
        <v>150</v>
      </c>
      <c r="B125" s="174"/>
      <c r="C125" s="174"/>
      <c r="D125" s="174"/>
      <c r="E125" s="64"/>
    </row>
    <row r="126" spans="1:5" s="62" customFormat="1" ht="30" customHeight="1" x14ac:dyDescent="0.3">
      <c r="A126" s="172" t="s">
        <v>176</v>
      </c>
      <c r="B126" s="172"/>
      <c r="C126" s="172"/>
      <c r="D126" s="172"/>
      <c r="E126" s="65"/>
    </row>
    <row r="127" spans="1:5" x14ac:dyDescent="0.4">
      <c r="A127" s="63"/>
      <c r="B127" s="63"/>
      <c r="C127" s="63"/>
      <c r="D127" s="63"/>
      <c r="E127" s="63"/>
    </row>
    <row r="128" spans="1:5" s="62" customFormat="1" ht="35.4" customHeight="1" x14ac:dyDescent="0.3">
      <c r="A128" s="173" t="s">
        <v>136</v>
      </c>
      <c r="B128" s="173"/>
      <c r="C128" s="173"/>
      <c r="D128" s="173"/>
    </row>
    <row r="129" spans="1:8" s="62" customFormat="1" ht="36" customHeight="1" x14ac:dyDescent="0.3">
      <c r="A129" s="173" t="s">
        <v>137</v>
      </c>
      <c r="B129" s="173"/>
      <c r="C129" s="173"/>
      <c r="D129" s="173"/>
    </row>
    <row r="130" spans="1:8" s="62" customFormat="1" x14ac:dyDescent="0.3">
      <c r="A130" s="173" t="s">
        <v>179</v>
      </c>
      <c r="B130" s="173"/>
      <c r="C130" s="173"/>
      <c r="D130" s="173"/>
    </row>
    <row r="131" spans="1:8" s="62" customFormat="1" ht="26.4" customHeight="1" x14ac:dyDescent="0.3">
      <c r="A131" s="159" t="s">
        <v>200</v>
      </c>
      <c r="B131" s="159"/>
      <c r="C131" s="159"/>
      <c r="D131" s="159"/>
    </row>
    <row r="132" spans="1:8" s="62" customFormat="1" ht="58.8" customHeight="1" x14ac:dyDescent="0.3">
      <c r="A132" s="159" t="s">
        <v>155</v>
      </c>
      <c r="B132" s="159"/>
      <c r="C132" s="159"/>
      <c r="D132" s="159"/>
    </row>
    <row r="133" spans="1:8" s="62" customFormat="1" ht="22.8" customHeight="1" x14ac:dyDescent="0.3">
      <c r="A133" s="184" t="s">
        <v>156</v>
      </c>
      <c r="B133" s="184"/>
      <c r="C133" s="184"/>
      <c r="D133" s="184"/>
    </row>
    <row r="134" spans="1:8" s="62" customFormat="1" ht="21.6" customHeight="1" x14ac:dyDescent="0.4">
      <c r="A134" s="66" t="s">
        <v>139</v>
      </c>
      <c r="B134" s="34"/>
      <c r="C134" s="34"/>
      <c r="D134" s="34"/>
    </row>
    <row r="135" spans="1:8" s="62" customFormat="1" ht="21.6" customHeight="1" x14ac:dyDescent="0.4">
      <c r="A135" s="66" t="s">
        <v>140</v>
      </c>
      <c r="B135" s="34"/>
      <c r="C135" s="34"/>
      <c r="D135" s="34"/>
    </row>
    <row r="136" spans="1:8" s="62" customFormat="1" ht="36" customHeight="1" x14ac:dyDescent="0.3">
      <c r="A136" s="185" t="s">
        <v>45</v>
      </c>
      <c r="B136" s="185"/>
      <c r="C136" s="185"/>
      <c r="D136" s="185"/>
    </row>
    <row r="137" spans="1:8" s="62" customFormat="1" ht="43.2" customHeight="1" x14ac:dyDescent="0.3">
      <c r="A137" s="172" t="s">
        <v>195</v>
      </c>
      <c r="B137" s="172"/>
      <c r="C137" s="172"/>
      <c r="D137" s="172"/>
    </row>
    <row r="138" spans="1:8" s="62" customFormat="1" x14ac:dyDescent="0.4">
      <c r="A138" s="66"/>
      <c r="B138" s="34"/>
      <c r="C138" s="34"/>
      <c r="D138" s="34"/>
    </row>
    <row r="139" spans="1:8" s="62" customFormat="1" ht="39.6" customHeight="1" x14ac:dyDescent="0.3">
      <c r="A139" s="183" t="s">
        <v>175</v>
      </c>
      <c r="B139" s="183"/>
      <c r="C139" s="183"/>
      <c r="D139" s="183"/>
    </row>
    <row r="140" spans="1:8" s="62" customFormat="1" x14ac:dyDescent="0.3">
      <c r="A140" s="67"/>
      <c r="B140" s="68" t="s">
        <v>47</v>
      </c>
      <c r="C140" s="69" t="s">
        <v>48</v>
      </c>
      <c r="D140" s="70"/>
      <c r="G140" s="106"/>
      <c r="H140" s="106"/>
    </row>
    <row r="141" spans="1:8" s="62" customFormat="1" ht="34.799999999999997" customHeight="1" x14ac:dyDescent="0.3">
      <c r="A141" s="71" t="s">
        <v>152</v>
      </c>
      <c r="B141" s="72">
        <f>B67</f>
        <v>0</v>
      </c>
      <c r="C141" s="72">
        <f>C67</f>
        <v>0</v>
      </c>
      <c r="D141" s="73">
        <v>1</v>
      </c>
    </row>
    <row r="142" spans="1:8" s="62" customFormat="1" ht="33.6" customHeight="1" x14ac:dyDescent="0.3">
      <c r="A142" s="71" t="s">
        <v>153</v>
      </c>
      <c r="B142" s="72">
        <f>B49</f>
        <v>0</v>
      </c>
      <c r="C142" s="72">
        <f>C49</f>
        <v>0</v>
      </c>
      <c r="D142" s="74">
        <v>2</v>
      </c>
    </row>
    <row r="143" spans="1:8" s="62" customFormat="1" x14ac:dyDescent="0.3">
      <c r="A143" s="71" t="s">
        <v>141</v>
      </c>
      <c r="B143" s="72">
        <f>B141+B142</f>
        <v>0</v>
      </c>
      <c r="C143" s="72">
        <f>C141+C142</f>
        <v>0</v>
      </c>
      <c r="D143" s="74">
        <v>3</v>
      </c>
    </row>
    <row r="144" spans="1:8" s="62" customFormat="1" x14ac:dyDescent="0.3">
      <c r="A144" s="71" t="s">
        <v>142</v>
      </c>
      <c r="B144" s="72">
        <f>B76</f>
        <v>0</v>
      </c>
      <c r="C144" s="72">
        <f>C76</f>
        <v>0</v>
      </c>
      <c r="D144" s="74">
        <v>4</v>
      </c>
    </row>
    <row r="145" spans="1:4" s="62" customFormat="1" ht="32.4" customHeight="1" x14ac:dyDescent="0.3">
      <c r="A145" s="71" t="s">
        <v>143</v>
      </c>
      <c r="B145" s="177" t="e">
        <f>B143/B144</f>
        <v>#DIV/0!</v>
      </c>
      <c r="C145" s="177" t="e">
        <f>C143/C144</f>
        <v>#DIV/0!</v>
      </c>
      <c r="D145" s="179" t="s">
        <v>144</v>
      </c>
    </row>
    <row r="146" spans="1:4" s="62" customFormat="1" ht="33.6" x14ac:dyDescent="0.3">
      <c r="A146" s="71" t="s">
        <v>163</v>
      </c>
      <c r="B146" s="178"/>
      <c r="C146" s="178"/>
      <c r="D146" s="180"/>
    </row>
    <row r="147" spans="1:4" s="62" customFormat="1" x14ac:dyDescent="0.3">
      <c r="A147" s="75" t="s">
        <v>145</v>
      </c>
      <c r="B147" s="107" t="s">
        <v>181</v>
      </c>
      <c r="C147" s="77" t="s">
        <v>180</v>
      </c>
      <c r="D147" s="181"/>
    </row>
    <row r="148" spans="1:4" s="62" customFormat="1" x14ac:dyDescent="0.3">
      <c r="A148" s="67" t="s">
        <v>197</v>
      </c>
      <c r="B148" s="78">
        <f>C122</f>
        <v>0</v>
      </c>
      <c r="C148" s="78">
        <f>D122</f>
        <v>0</v>
      </c>
      <c r="D148" s="74">
        <v>5</v>
      </c>
    </row>
    <row r="149" spans="1:4" s="62" customFormat="1" x14ac:dyDescent="0.3">
      <c r="A149" s="67" t="s">
        <v>146</v>
      </c>
      <c r="B149" s="79">
        <v>0</v>
      </c>
      <c r="C149" s="79">
        <v>0</v>
      </c>
      <c r="D149" s="74">
        <v>6</v>
      </c>
    </row>
    <row r="150" spans="1:4" s="62" customFormat="1" ht="45.6" customHeight="1" x14ac:dyDescent="0.3">
      <c r="A150" s="67" t="s">
        <v>147</v>
      </c>
      <c r="B150" s="80">
        <v>0</v>
      </c>
      <c r="C150" s="80">
        <v>0</v>
      </c>
      <c r="D150" s="74">
        <v>7</v>
      </c>
    </row>
    <row r="151" spans="1:4" s="62" customFormat="1" x14ac:dyDescent="0.3">
      <c r="A151" s="67" t="s">
        <v>148</v>
      </c>
      <c r="B151" s="80">
        <v>0</v>
      </c>
      <c r="C151" s="80">
        <v>0</v>
      </c>
      <c r="D151" s="74">
        <v>8</v>
      </c>
    </row>
    <row r="152" spans="1:4" s="62" customFormat="1" ht="50.4" x14ac:dyDescent="0.3">
      <c r="A152" s="102" t="s">
        <v>196</v>
      </c>
      <c r="B152" s="78">
        <f>B148+B149+B150+B151</f>
        <v>0</v>
      </c>
      <c r="C152" s="78">
        <f>C148+C149+C150+C151</f>
        <v>0</v>
      </c>
      <c r="D152" s="74">
        <v>9</v>
      </c>
    </row>
    <row r="153" spans="1:4" s="62" customFormat="1" ht="30.6" customHeight="1" x14ac:dyDescent="0.3">
      <c r="A153" s="104" t="s">
        <v>157</v>
      </c>
      <c r="B153" s="182" t="e">
        <f>B152/B150</f>
        <v>#DIV/0!</v>
      </c>
      <c r="C153" s="177" t="e">
        <f>C152/C150</f>
        <v>#DIV/0!</v>
      </c>
      <c r="D153" s="179" t="s">
        <v>149</v>
      </c>
    </row>
    <row r="154" spans="1:4" s="62" customFormat="1" ht="39.6" customHeight="1" x14ac:dyDescent="0.3">
      <c r="A154" s="103" t="s">
        <v>164</v>
      </c>
      <c r="B154" s="178"/>
      <c r="C154" s="178"/>
      <c r="D154" s="180"/>
    </row>
    <row r="155" spans="1:4" s="62" customFormat="1" ht="22.5" customHeight="1" x14ac:dyDescent="0.3">
      <c r="A155" s="67" t="s">
        <v>138</v>
      </c>
      <c r="B155" s="76" t="s">
        <v>174</v>
      </c>
      <c r="C155" s="105" t="s">
        <v>173</v>
      </c>
      <c r="D155" s="181"/>
    </row>
    <row r="156" spans="1:4" s="62" customFormat="1" ht="49.8" customHeight="1" x14ac:dyDescent="0.3">
      <c r="A156" s="176" t="s">
        <v>154</v>
      </c>
      <c r="B156" s="176"/>
      <c r="C156" s="176"/>
      <c r="D156" s="176"/>
    </row>
  </sheetData>
  <mergeCells count="35">
    <mergeCell ref="A81:D81"/>
    <mergeCell ref="A83:D83"/>
    <mergeCell ref="A5:D5"/>
    <mergeCell ref="A8:C8"/>
    <mergeCell ref="A7:C7"/>
    <mergeCell ref="A10:C10"/>
    <mergeCell ref="A70:C70"/>
    <mergeCell ref="A137:D137"/>
    <mergeCell ref="A139:D139"/>
    <mergeCell ref="A129:D129"/>
    <mergeCell ref="A130:D130"/>
    <mergeCell ref="A131:D131"/>
    <mergeCell ref="A133:D133"/>
    <mergeCell ref="A136:D136"/>
    <mergeCell ref="A156:D156"/>
    <mergeCell ref="B145:B146"/>
    <mergeCell ref="C145:C146"/>
    <mergeCell ref="D145:D147"/>
    <mergeCell ref="B153:B154"/>
    <mergeCell ref="C153:C154"/>
    <mergeCell ref="D153:D155"/>
    <mergeCell ref="A94:C94"/>
    <mergeCell ref="A85:C85"/>
    <mergeCell ref="A86:C86"/>
    <mergeCell ref="A88:C88"/>
    <mergeCell ref="A132:D132"/>
    <mergeCell ref="A126:D126"/>
    <mergeCell ref="A128:D128"/>
    <mergeCell ref="A125:D125"/>
    <mergeCell ref="A123:D123"/>
    <mergeCell ref="A2:D2"/>
    <mergeCell ref="A1:D1"/>
    <mergeCell ref="A20:C20"/>
    <mergeCell ref="A44:C44"/>
    <mergeCell ref="A50:C50"/>
  </mergeCells>
  <conditionalFormatting sqref="B78:C78">
    <cfRule type="containsText" dxfId="1" priority="1" operator="containsText" text="nu">
      <formula>NOT(ISERROR(SEARCH("nu",B78)))</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BE6B0-4267-4947-B760-09CD229E758E}">
  <sheetPr>
    <tabColor theme="7" tint="0.59999389629810485"/>
  </sheetPr>
  <dimension ref="A1:H156"/>
  <sheetViews>
    <sheetView topLeftCell="A19" zoomScale="90" zoomScaleNormal="90" workbookViewId="0">
      <selection activeCell="F132" sqref="F132"/>
    </sheetView>
  </sheetViews>
  <sheetFormatPr defaultColWidth="9.109375" defaultRowHeight="16.8" x14ac:dyDescent="0.4"/>
  <cols>
    <col min="1" max="1" width="54.88671875" style="60" customWidth="1"/>
    <col min="2" max="2" width="21.33203125" style="43" customWidth="1"/>
    <col min="3" max="3" width="20" style="43" customWidth="1"/>
    <col min="4" max="4" width="16.109375" style="43" customWidth="1"/>
    <col min="5" max="16384" width="9.109375" style="34"/>
  </cols>
  <sheetData>
    <row r="1" spans="1:4" x14ac:dyDescent="0.4">
      <c r="A1" s="160" t="s">
        <v>177</v>
      </c>
      <c r="B1" s="160"/>
      <c r="C1" s="160"/>
      <c r="D1" s="160"/>
    </row>
    <row r="2" spans="1:4" ht="54" customHeight="1" x14ac:dyDescent="0.4">
      <c r="A2" s="159" t="s">
        <v>178</v>
      </c>
      <c r="B2" s="159"/>
      <c r="C2" s="159"/>
      <c r="D2" s="159"/>
    </row>
    <row r="3" spans="1:4" s="37" customFormat="1" x14ac:dyDescent="0.4">
      <c r="A3" s="35" t="s">
        <v>159</v>
      </c>
      <c r="B3" s="36"/>
      <c r="C3" s="36"/>
      <c r="D3" s="36"/>
    </row>
    <row r="4" spans="1:4" s="37" customFormat="1" x14ac:dyDescent="0.4">
      <c r="A4" s="38"/>
      <c r="B4" s="36"/>
      <c r="C4" s="36"/>
      <c r="D4" s="36"/>
    </row>
    <row r="5" spans="1:4" s="37" customFormat="1" ht="52.8" customHeight="1" x14ac:dyDescent="0.4">
      <c r="A5" s="187" t="s">
        <v>192</v>
      </c>
      <c r="B5" s="187"/>
      <c r="C5" s="187"/>
      <c r="D5" s="187"/>
    </row>
    <row r="6" spans="1:4" s="37" customFormat="1" x14ac:dyDescent="0.4">
      <c r="A6" s="38"/>
      <c r="B6" s="36"/>
      <c r="C6" s="36"/>
      <c r="D6" s="36"/>
    </row>
    <row r="7" spans="1:4" s="37" customFormat="1" x14ac:dyDescent="0.4">
      <c r="A7" s="189" t="s">
        <v>158</v>
      </c>
      <c r="B7" s="189"/>
      <c r="C7" s="189"/>
      <c r="D7" s="36"/>
    </row>
    <row r="8" spans="1:4" s="37" customFormat="1" ht="36.6" customHeight="1" x14ac:dyDescent="0.4">
      <c r="A8" s="188" t="s">
        <v>169</v>
      </c>
      <c r="B8" s="188"/>
      <c r="C8" s="188"/>
      <c r="D8" s="53"/>
    </row>
    <row r="9" spans="1:4" x14ac:dyDescent="0.4">
      <c r="A9" s="39"/>
      <c r="B9" s="40" t="s">
        <v>47</v>
      </c>
      <c r="C9" s="40" t="s">
        <v>48</v>
      </c>
      <c r="D9" s="41"/>
    </row>
    <row r="10" spans="1:4" x14ac:dyDescent="0.4">
      <c r="A10" s="161" t="s">
        <v>49</v>
      </c>
      <c r="B10" s="162"/>
      <c r="C10" s="163"/>
      <c r="D10" s="41"/>
    </row>
    <row r="11" spans="1:4" x14ac:dyDescent="0.4">
      <c r="A11" s="90" t="s">
        <v>50</v>
      </c>
      <c r="B11" s="91">
        <v>0</v>
      </c>
      <c r="C11" s="91">
        <v>0</v>
      </c>
      <c r="D11" s="41"/>
    </row>
    <row r="12" spans="1:4" ht="50.4" x14ac:dyDescent="0.4">
      <c r="A12" s="90" t="s">
        <v>51</v>
      </c>
      <c r="B12" s="91">
        <v>0</v>
      </c>
      <c r="C12" s="91">
        <v>0</v>
      </c>
      <c r="D12" s="41"/>
    </row>
    <row r="13" spans="1:4" x14ac:dyDescent="0.4">
      <c r="A13" s="90" t="s">
        <v>52</v>
      </c>
      <c r="B13" s="91">
        <v>0</v>
      </c>
      <c r="C13" s="91">
        <v>0</v>
      </c>
      <c r="D13" s="41"/>
    </row>
    <row r="14" spans="1:4" x14ac:dyDescent="0.4">
      <c r="A14" s="90" t="s">
        <v>53</v>
      </c>
      <c r="B14" s="91">
        <v>0</v>
      </c>
      <c r="C14" s="91">
        <v>0</v>
      </c>
      <c r="D14" s="42"/>
    </row>
    <row r="15" spans="1:4" ht="18.600000000000001" customHeight="1" x14ac:dyDescent="0.4">
      <c r="A15" s="90" t="s">
        <v>54</v>
      </c>
      <c r="B15" s="91">
        <v>0</v>
      </c>
      <c r="C15" s="91">
        <v>0</v>
      </c>
      <c r="D15" s="42"/>
    </row>
    <row r="16" spans="1:4" x14ac:dyDescent="0.4">
      <c r="A16" s="90" t="s">
        <v>55</v>
      </c>
      <c r="B16" s="91">
        <v>0</v>
      </c>
      <c r="C16" s="91">
        <v>0</v>
      </c>
      <c r="D16" s="42"/>
    </row>
    <row r="17" spans="1:4" ht="50.4" x14ac:dyDescent="0.4">
      <c r="A17" s="90" t="s">
        <v>56</v>
      </c>
      <c r="B17" s="91">
        <v>0</v>
      </c>
      <c r="C17" s="91">
        <v>0</v>
      </c>
      <c r="D17" s="42"/>
    </row>
    <row r="18" spans="1:4" ht="50.4" x14ac:dyDescent="0.4">
      <c r="A18" s="90" t="s">
        <v>57</v>
      </c>
      <c r="B18" s="91">
        <v>0</v>
      </c>
      <c r="C18" s="91">
        <v>0</v>
      </c>
      <c r="D18" s="42"/>
    </row>
    <row r="19" spans="1:4" x14ac:dyDescent="0.4">
      <c r="A19" s="92" t="s">
        <v>58</v>
      </c>
      <c r="B19" s="85">
        <f>SUM(B11:B15,B17)</f>
        <v>0</v>
      </c>
      <c r="C19" s="85">
        <f t="shared" ref="C19" si="0">SUM(C11:C15,C17)</f>
        <v>0</v>
      </c>
      <c r="D19" s="42"/>
    </row>
    <row r="20" spans="1:4" x14ac:dyDescent="0.4">
      <c r="A20" s="161" t="s">
        <v>59</v>
      </c>
      <c r="B20" s="162"/>
      <c r="C20" s="163"/>
      <c r="D20" s="42"/>
    </row>
    <row r="21" spans="1:4" x14ac:dyDescent="0.4">
      <c r="A21" s="90" t="s">
        <v>60</v>
      </c>
      <c r="B21" s="91">
        <v>0</v>
      </c>
      <c r="C21" s="91">
        <v>0</v>
      </c>
      <c r="D21" s="42"/>
    </row>
    <row r="22" spans="1:4" ht="33.6" x14ac:dyDescent="0.4">
      <c r="A22" s="90" t="s">
        <v>61</v>
      </c>
      <c r="B22" s="88">
        <f t="shared" ref="B22:C22" si="1">B23+B26+B28+B30</f>
        <v>0</v>
      </c>
      <c r="C22" s="88">
        <f t="shared" si="1"/>
        <v>0</v>
      </c>
      <c r="D22" s="42"/>
    </row>
    <row r="23" spans="1:4" ht="33.6" x14ac:dyDescent="0.4">
      <c r="A23" s="90" t="s">
        <v>62</v>
      </c>
      <c r="B23" s="91">
        <v>0</v>
      </c>
      <c r="C23" s="91">
        <v>0</v>
      </c>
    </row>
    <row r="24" spans="1:4" x14ac:dyDescent="0.4">
      <c r="A24" s="90" t="s">
        <v>63</v>
      </c>
      <c r="B24" s="91">
        <v>0</v>
      </c>
      <c r="C24" s="91">
        <v>0</v>
      </c>
      <c r="D24" s="42"/>
    </row>
    <row r="25" spans="1:4" x14ac:dyDescent="0.4">
      <c r="A25" s="90" t="s">
        <v>64</v>
      </c>
      <c r="B25" s="91">
        <v>0</v>
      </c>
      <c r="C25" s="91">
        <v>0</v>
      </c>
      <c r="D25" s="42"/>
    </row>
    <row r="26" spans="1:4" x14ac:dyDescent="0.4">
      <c r="A26" s="90" t="s">
        <v>65</v>
      </c>
      <c r="B26" s="91">
        <v>0</v>
      </c>
      <c r="C26" s="91">
        <v>0</v>
      </c>
      <c r="D26" s="42"/>
    </row>
    <row r="27" spans="1:4" s="44" customFormat="1" ht="33.6" x14ac:dyDescent="0.4">
      <c r="A27" s="90" t="s">
        <v>66</v>
      </c>
      <c r="B27" s="91">
        <v>0</v>
      </c>
      <c r="C27" s="91">
        <v>0</v>
      </c>
      <c r="D27" s="42"/>
    </row>
    <row r="28" spans="1:4" ht="33.6" x14ac:dyDescent="0.4">
      <c r="A28" s="90" t="s">
        <v>67</v>
      </c>
      <c r="B28" s="91">
        <v>0</v>
      </c>
      <c r="C28" s="91">
        <v>0</v>
      </c>
      <c r="D28" s="42"/>
    </row>
    <row r="29" spans="1:4" ht="33.6" x14ac:dyDescent="0.4">
      <c r="A29" s="90" t="s">
        <v>68</v>
      </c>
      <c r="B29" s="91">
        <v>0</v>
      </c>
      <c r="C29" s="91">
        <v>0</v>
      </c>
      <c r="D29" s="42"/>
    </row>
    <row r="30" spans="1:4" x14ac:dyDescent="0.4">
      <c r="A30" s="90" t="s">
        <v>69</v>
      </c>
      <c r="B30" s="91">
        <v>0</v>
      </c>
      <c r="C30" s="91">
        <v>0</v>
      </c>
      <c r="D30" s="42"/>
    </row>
    <row r="31" spans="1:4" x14ac:dyDescent="0.4">
      <c r="A31" s="90" t="s">
        <v>70</v>
      </c>
      <c r="B31" s="91">
        <v>0</v>
      </c>
      <c r="C31" s="91">
        <v>0</v>
      </c>
      <c r="D31" s="42"/>
    </row>
    <row r="32" spans="1:4" x14ac:dyDescent="0.4">
      <c r="A32" s="90" t="s">
        <v>71</v>
      </c>
      <c r="B32" s="88">
        <f t="shared" ref="B32:C32" si="2">B33+B34+B36</f>
        <v>0</v>
      </c>
      <c r="C32" s="88">
        <f t="shared" si="2"/>
        <v>0</v>
      </c>
      <c r="D32" s="42"/>
    </row>
    <row r="33" spans="1:4" x14ac:dyDescent="0.4">
      <c r="A33" s="90" t="s">
        <v>72</v>
      </c>
      <c r="B33" s="91">
        <v>0</v>
      </c>
      <c r="C33" s="91">
        <v>0</v>
      </c>
    </row>
    <row r="34" spans="1:4" ht="33.6" x14ac:dyDescent="0.4">
      <c r="A34" s="90" t="s">
        <v>73</v>
      </c>
      <c r="B34" s="91">
        <v>0</v>
      </c>
      <c r="C34" s="91">
        <v>0</v>
      </c>
      <c r="D34" s="42"/>
    </row>
    <row r="35" spans="1:4" x14ac:dyDescent="0.4">
      <c r="A35" s="90" t="s">
        <v>74</v>
      </c>
      <c r="B35" s="91">
        <v>0</v>
      </c>
      <c r="C35" s="91">
        <v>0</v>
      </c>
      <c r="D35" s="42"/>
    </row>
    <row r="36" spans="1:4" x14ac:dyDescent="0.4">
      <c r="A36" s="90" t="s">
        <v>75</v>
      </c>
      <c r="B36" s="91">
        <v>0</v>
      </c>
      <c r="C36" s="91">
        <v>0</v>
      </c>
      <c r="D36" s="42"/>
    </row>
    <row r="37" spans="1:4" x14ac:dyDescent="0.4">
      <c r="A37" s="90" t="s">
        <v>76</v>
      </c>
      <c r="B37" s="91">
        <v>0</v>
      </c>
      <c r="C37" s="91">
        <v>0</v>
      </c>
      <c r="D37" s="42"/>
    </row>
    <row r="38" spans="1:4" x14ac:dyDescent="0.4">
      <c r="A38" s="93" t="s">
        <v>74</v>
      </c>
      <c r="B38" s="91">
        <v>0</v>
      </c>
      <c r="C38" s="91">
        <v>0</v>
      </c>
      <c r="D38" s="42"/>
    </row>
    <row r="39" spans="1:4" ht="33.6" x14ac:dyDescent="0.4">
      <c r="A39" s="90" t="s">
        <v>77</v>
      </c>
      <c r="B39" s="91">
        <v>0</v>
      </c>
      <c r="C39" s="91">
        <v>0</v>
      </c>
      <c r="D39" s="42"/>
    </row>
    <row r="40" spans="1:4" ht="33.6" x14ac:dyDescent="0.4">
      <c r="A40" s="93" t="s">
        <v>78</v>
      </c>
      <c r="B40" s="91">
        <v>0</v>
      </c>
      <c r="C40" s="91">
        <v>0</v>
      </c>
      <c r="D40" s="42"/>
    </row>
    <row r="41" spans="1:4" x14ac:dyDescent="0.4">
      <c r="A41" s="90" t="s">
        <v>79</v>
      </c>
      <c r="B41" s="91">
        <v>0</v>
      </c>
      <c r="C41" s="91">
        <v>0</v>
      </c>
      <c r="D41" s="42"/>
    </row>
    <row r="42" spans="1:4" x14ac:dyDescent="0.4">
      <c r="A42" s="92" t="s">
        <v>80</v>
      </c>
      <c r="B42" s="85">
        <f t="shared" ref="B42" si="3">B21+B22+B31+B32+B39+B41+B37</f>
        <v>0</v>
      </c>
      <c r="C42" s="85">
        <f>C21+C22+C31+C32+C39+C41+C37</f>
        <v>0</v>
      </c>
      <c r="D42" s="42"/>
    </row>
    <row r="43" spans="1:4" s="44" customFormat="1" x14ac:dyDescent="0.4">
      <c r="A43" s="92" t="s">
        <v>81</v>
      </c>
      <c r="B43" s="85">
        <f>B19+B42</f>
        <v>0</v>
      </c>
      <c r="C43" s="85">
        <f>C19+C42</f>
        <v>0</v>
      </c>
      <c r="D43" s="45"/>
    </row>
    <row r="44" spans="1:4" s="44" customFormat="1" x14ac:dyDescent="0.4">
      <c r="A44" s="164" t="s">
        <v>185</v>
      </c>
      <c r="B44" s="165"/>
      <c r="C44" s="166"/>
      <c r="D44" s="45"/>
    </row>
    <row r="45" spans="1:4" ht="52.2" customHeight="1" x14ac:dyDescent="0.4">
      <c r="A45" s="94" t="s">
        <v>191</v>
      </c>
      <c r="B45" s="91">
        <v>0</v>
      </c>
      <c r="C45" s="91">
        <v>0</v>
      </c>
      <c r="D45" s="42"/>
    </row>
    <row r="46" spans="1:4" x14ac:dyDescent="0.4">
      <c r="A46" s="83" t="s">
        <v>82</v>
      </c>
      <c r="B46" s="91">
        <v>0</v>
      </c>
      <c r="C46" s="91">
        <v>0</v>
      </c>
      <c r="D46" s="42"/>
    </row>
    <row r="47" spans="1:4" x14ac:dyDescent="0.4">
      <c r="A47" s="94" t="s">
        <v>83</v>
      </c>
      <c r="B47" s="91">
        <v>0</v>
      </c>
      <c r="C47" s="91">
        <v>0</v>
      </c>
      <c r="D47" s="42"/>
    </row>
    <row r="48" spans="1:4" x14ac:dyDescent="0.4">
      <c r="A48" s="94" t="s">
        <v>84</v>
      </c>
      <c r="B48" s="91">
        <v>0</v>
      </c>
      <c r="C48" s="91">
        <v>0</v>
      </c>
      <c r="D48" s="42"/>
    </row>
    <row r="49" spans="1:4" x14ac:dyDescent="0.4">
      <c r="A49" s="94" t="s">
        <v>85</v>
      </c>
      <c r="B49" s="85">
        <f t="shared" ref="B49:C49" si="4">B45+B47+B48</f>
        <v>0</v>
      </c>
      <c r="C49" s="85">
        <f t="shared" si="4"/>
        <v>0</v>
      </c>
      <c r="D49" s="45"/>
    </row>
    <row r="50" spans="1:4" x14ac:dyDescent="0.4">
      <c r="A50" s="164" t="s">
        <v>186</v>
      </c>
      <c r="B50" s="165"/>
      <c r="C50" s="166"/>
      <c r="D50" s="42"/>
    </row>
    <row r="51" spans="1:4" ht="33.6" x14ac:dyDescent="0.4">
      <c r="A51" s="94" t="s">
        <v>188</v>
      </c>
      <c r="B51" s="91">
        <v>0</v>
      </c>
      <c r="C51" s="91">
        <v>0</v>
      </c>
      <c r="D51" s="42"/>
    </row>
    <row r="52" spans="1:4" x14ac:dyDescent="0.4">
      <c r="A52" s="83" t="s">
        <v>193</v>
      </c>
      <c r="B52" s="91">
        <v>0</v>
      </c>
      <c r="C52" s="91">
        <v>0</v>
      </c>
      <c r="D52" s="42"/>
    </row>
    <row r="53" spans="1:4" s="44" customFormat="1" x14ac:dyDescent="0.4">
      <c r="A53" s="83" t="s">
        <v>87</v>
      </c>
      <c r="B53" s="91">
        <v>0</v>
      </c>
      <c r="C53" s="91">
        <v>0</v>
      </c>
      <c r="D53" s="42"/>
    </row>
    <row r="54" spans="1:4" s="44" customFormat="1" x14ac:dyDescent="0.4">
      <c r="A54" s="94" t="s">
        <v>194</v>
      </c>
      <c r="B54" s="91">
        <v>0</v>
      </c>
      <c r="C54" s="91">
        <v>0</v>
      </c>
      <c r="D54" s="42"/>
    </row>
    <row r="55" spans="1:4" x14ac:dyDescent="0.4">
      <c r="A55" s="83" t="s">
        <v>88</v>
      </c>
      <c r="B55" s="91">
        <v>0</v>
      </c>
      <c r="C55" s="91">
        <v>0</v>
      </c>
      <c r="D55" s="42"/>
    </row>
    <row r="56" spans="1:4" x14ac:dyDescent="0.4">
      <c r="A56" s="83" t="s">
        <v>89</v>
      </c>
      <c r="B56" s="91">
        <v>0</v>
      </c>
      <c r="C56" s="91">
        <v>0</v>
      </c>
      <c r="D56" s="42"/>
    </row>
    <row r="57" spans="1:4" ht="33.6" x14ac:dyDescent="0.4">
      <c r="A57" s="83" t="s">
        <v>90</v>
      </c>
      <c r="B57" s="91">
        <v>0</v>
      </c>
      <c r="C57" s="91">
        <v>0</v>
      </c>
      <c r="D57" s="42"/>
    </row>
    <row r="58" spans="1:4" ht="50.4" x14ac:dyDescent="0.4">
      <c r="A58" s="94" t="s">
        <v>91</v>
      </c>
      <c r="B58" s="91"/>
      <c r="C58" s="91"/>
      <c r="D58" s="42"/>
    </row>
    <row r="59" spans="1:4" x14ac:dyDescent="0.4">
      <c r="A59" s="83" t="s">
        <v>92</v>
      </c>
      <c r="B59" s="91">
        <v>0</v>
      </c>
      <c r="C59" s="91">
        <v>0</v>
      </c>
      <c r="D59" s="42"/>
    </row>
    <row r="60" spans="1:4" ht="50.4" x14ac:dyDescent="0.4">
      <c r="A60" s="95" t="s">
        <v>93</v>
      </c>
      <c r="B60" s="91">
        <v>0</v>
      </c>
      <c r="C60" s="91">
        <v>0</v>
      </c>
      <c r="D60" s="42"/>
    </row>
    <row r="61" spans="1:4" ht="33.6" x14ac:dyDescent="0.4">
      <c r="A61" s="95" t="s">
        <v>166</v>
      </c>
      <c r="B61" s="91">
        <v>0</v>
      </c>
      <c r="C61" s="91">
        <v>0</v>
      </c>
      <c r="D61" s="42"/>
    </row>
    <row r="62" spans="1:4" x14ac:dyDescent="0.4">
      <c r="A62" s="94" t="s">
        <v>94</v>
      </c>
      <c r="B62" s="91">
        <v>0</v>
      </c>
      <c r="C62" s="91">
        <v>0</v>
      </c>
      <c r="D62" s="42"/>
    </row>
    <row r="63" spans="1:4" ht="14.25" customHeight="1" x14ac:dyDescent="0.4">
      <c r="A63" s="94" t="s">
        <v>167</v>
      </c>
      <c r="B63" s="91">
        <v>0</v>
      </c>
      <c r="C63" s="91">
        <v>0</v>
      </c>
      <c r="D63" s="42"/>
    </row>
    <row r="64" spans="1:4" s="44" customFormat="1" ht="18" customHeight="1" x14ac:dyDescent="0.4">
      <c r="A64" s="83" t="s">
        <v>95</v>
      </c>
      <c r="B64" s="91">
        <v>0</v>
      </c>
      <c r="C64" s="91">
        <v>0</v>
      </c>
      <c r="D64" s="42"/>
    </row>
    <row r="65" spans="1:4" s="44" customFormat="1" x14ac:dyDescent="0.4">
      <c r="A65" s="94" t="s">
        <v>96</v>
      </c>
      <c r="B65" s="91">
        <v>0</v>
      </c>
      <c r="C65" s="91">
        <v>0</v>
      </c>
      <c r="D65" s="42"/>
    </row>
    <row r="66" spans="1:4" s="44" customFormat="1" x14ac:dyDescent="0.4">
      <c r="A66" s="96" t="s">
        <v>97</v>
      </c>
      <c r="B66" s="91">
        <v>0</v>
      </c>
      <c r="C66" s="91">
        <v>0</v>
      </c>
      <c r="D66" s="45"/>
    </row>
    <row r="67" spans="1:4" s="44" customFormat="1" x14ac:dyDescent="0.4">
      <c r="A67" s="94" t="s">
        <v>98</v>
      </c>
      <c r="B67" s="85">
        <f t="shared" ref="B67:C67" si="5">B51+B54+B58+B60+B61+B62+B63+B65+B66</f>
        <v>0</v>
      </c>
      <c r="C67" s="85">
        <f t="shared" si="5"/>
        <v>0</v>
      </c>
      <c r="D67" s="46"/>
    </row>
    <row r="68" spans="1:4" s="44" customFormat="1" x14ac:dyDescent="0.4">
      <c r="A68" s="94" t="s">
        <v>99</v>
      </c>
      <c r="B68" s="97">
        <f>B49+B67</f>
        <v>0</v>
      </c>
      <c r="C68" s="97">
        <f t="shared" ref="C68" si="6">C49+C67</f>
        <v>0</v>
      </c>
      <c r="D68" s="45"/>
    </row>
    <row r="69" spans="1:4" ht="33.6" x14ac:dyDescent="0.4">
      <c r="A69" s="94" t="s">
        <v>100</v>
      </c>
      <c r="B69" s="85">
        <f t="shared" ref="B69:C69" si="7">B43-B68</f>
        <v>0</v>
      </c>
      <c r="C69" s="85">
        <f t="shared" si="7"/>
        <v>0</v>
      </c>
      <c r="D69" s="42"/>
    </row>
    <row r="70" spans="1:4" x14ac:dyDescent="0.4">
      <c r="A70" s="167" t="s">
        <v>101</v>
      </c>
      <c r="B70" s="168"/>
      <c r="C70" s="169"/>
      <c r="D70" s="42"/>
    </row>
    <row r="71" spans="1:4" x14ac:dyDescent="0.4">
      <c r="A71" s="94" t="s">
        <v>168</v>
      </c>
      <c r="B71" s="91">
        <v>0</v>
      </c>
      <c r="C71" s="91">
        <v>0</v>
      </c>
      <c r="D71" s="42"/>
    </row>
    <row r="72" spans="1:4" x14ac:dyDescent="0.4">
      <c r="A72" s="94" t="s">
        <v>102</v>
      </c>
      <c r="B72" s="91">
        <v>0</v>
      </c>
      <c r="C72" s="91">
        <v>0</v>
      </c>
      <c r="D72" s="42"/>
    </row>
    <row r="73" spans="1:4" x14ac:dyDescent="0.4">
      <c r="A73" s="94" t="s">
        <v>103</v>
      </c>
      <c r="B73" s="91">
        <v>0</v>
      </c>
      <c r="C73" s="91">
        <v>0</v>
      </c>
      <c r="D73" s="42"/>
    </row>
    <row r="74" spans="1:4" ht="33.6" x14ac:dyDescent="0.4">
      <c r="A74" s="94" t="s">
        <v>104</v>
      </c>
      <c r="B74" s="91">
        <v>0</v>
      </c>
      <c r="C74" s="91">
        <v>0</v>
      </c>
      <c r="D74" s="42"/>
    </row>
    <row r="75" spans="1:4" ht="33.6" x14ac:dyDescent="0.4">
      <c r="A75" s="94" t="s">
        <v>105</v>
      </c>
      <c r="B75" s="91">
        <v>0</v>
      </c>
      <c r="C75" s="91">
        <v>0</v>
      </c>
      <c r="D75" s="42"/>
    </row>
    <row r="76" spans="1:4" x14ac:dyDescent="0.4">
      <c r="A76" s="94" t="s">
        <v>106</v>
      </c>
      <c r="B76" s="85">
        <f t="shared" ref="B76:C76" si="8">B71+B72-B73+B74-B75</f>
        <v>0</v>
      </c>
      <c r="C76" s="85">
        <f t="shared" si="8"/>
        <v>0</v>
      </c>
      <c r="D76" s="42"/>
    </row>
    <row r="77" spans="1:4" ht="17.399999999999999" thickBot="1" x14ac:dyDescent="0.45">
      <c r="A77" s="98" t="s">
        <v>107</v>
      </c>
      <c r="B77" s="99">
        <f>B76+B68</f>
        <v>0</v>
      </c>
      <c r="C77" s="99">
        <f>C76+C68</f>
        <v>0</v>
      </c>
      <c r="D77" s="42"/>
    </row>
    <row r="78" spans="1:4" ht="18" thickTop="1" thickBot="1" x14ac:dyDescent="0.45">
      <c r="A78" s="100" t="s">
        <v>108</v>
      </c>
      <c r="B78" s="101" t="str">
        <f>IF(B43-B77=0,"da","nu")</f>
        <v>da</v>
      </c>
      <c r="C78" s="101" t="str">
        <f>IF(C43-C77=0,"da","nu")</f>
        <v>da</v>
      </c>
      <c r="D78" s="42"/>
    </row>
    <row r="79" spans="1:4" ht="17.399999999999999" thickTop="1" x14ac:dyDescent="0.4">
      <c r="A79" s="47"/>
      <c r="B79" s="42"/>
      <c r="C79" s="42"/>
      <c r="D79" s="42"/>
    </row>
    <row r="80" spans="1:4" x14ac:dyDescent="0.4">
      <c r="A80" s="48"/>
    </row>
    <row r="81" spans="1:5" s="50" customFormat="1" x14ac:dyDescent="0.4">
      <c r="A81" s="186" t="s">
        <v>183</v>
      </c>
      <c r="B81" s="186"/>
      <c r="C81" s="186"/>
      <c r="D81" s="186"/>
      <c r="E81" s="49"/>
    </row>
    <row r="82" spans="1:5" s="37" customFormat="1" x14ac:dyDescent="0.4">
      <c r="A82" s="51"/>
      <c r="B82" s="36"/>
      <c r="C82" s="36"/>
      <c r="D82" s="36"/>
      <c r="E82" s="52"/>
    </row>
    <row r="83" spans="1:5" s="37" customFormat="1" ht="57.6" customHeight="1" x14ac:dyDescent="0.4">
      <c r="A83" s="187" t="s">
        <v>184</v>
      </c>
      <c r="B83" s="187"/>
      <c r="C83" s="187"/>
      <c r="D83" s="187"/>
      <c r="E83" s="52"/>
    </row>
    <row r="84" spans="1:5" s="37" customFormat="1" x14ac:dyDescent="0.4">
      <c r="A84" s="53"/>
      <c r="B84" s="36"/>
      <c r="C84" s="36"/>
      <c r="D84" s="36"/>
      <c r="E84" s="52"/>
    </row>
    <row r="85" spans="1:5" s="37" customFormat="1" x14ac:dyDescent="0.4">
      <c r="A85" s="170" t="s">
        <v>182</v>
      </c>
      <c r="B85" s="170"/>
      <c r="C85" s="170"/>
      <c r="D85" s="36"/>
      <c r="E85" s="52"/>
    </row>
    <row r="86" spans="1:5" s="37" customFormat="1" ht="36.6" customHeight="1" x14ac:dyDescent="0.4">
      <c r="A86" s="171" t="s">
        <v>46</v>
      </c>
      <c r="B86" s="171"/>
      <c r="C86" s="171"/>
      <c r="D86" s="53"/>
      <c r="E86" s="52"/>
    </row>
    <row r="87" spans="1:5" s="44" customFormat="1" x14ac:dyDescent="0.4">
      <c r="A87" s="81"/>
      <c r="B87" s="82" t="s">
        <v>47</v>
      </c>
      <c r="C87" s="82" t="str">
        <f>C9</f>
        <v>N-1</v>
      </c>
      <c r="D87" s="54"/>
      <c r="E87" s="55"/>
    </row>
    <row r="88" spans="1:5" x14ac:dyDescent="0.4">
      <c r="A88" s="167" t="s">
        <v>110</v>
      </c>
      <c r="B88" s="168"/>
      <c r="C88" s="169"/>
      <c r="D88" s="56"/>
      <c r="E88" s="57"/>
    </row>
    <row r="89" spans="1:5" ht="16.5" customHeight="1" x14ac:dyDescent="0.4">
      <c r="A89" s="83" t="s">
        <v>111</v>
      </c>
      <c r="B89" s="84">
        <v>0</v>
      </c>
      <c r="C89" s="84">
        <v>0</v>
      </c>
      <c r="D89" s="56"/>
      <c r="E89" s="57"/>
    </row>
    <row r="90" spans="1:5" ht="16.5" customHeight="1" x14ac:dyDescent="0.4">
      <c r="A90" s="83" t="s">
        <v>112</v>
      </c>
      <c r="B90" s="84">
        <v>0</v>
      </c>
      <c r="C90" s="84">
        <v>0</v>
      </c>
      <c r="D90" s="56"/>
      <c r="E90" s="57"/>
    </row>
    <row r="91" spans="1:5" ht="16.5" customHeight="1" x14ac:dyDescent="0.4">
      <c r="A91" s="83" t="s">
        <v>113</v>
      </c>
      <c r="B91" s="84">
        <v>0</v>
      </c>
      <c r="C91" s="84">
        <v>0</v>
      </c>
      <c r="D91" s="56"/>
      <c r="E91" s="57"/>
    </row>
    <row r="92" spans="1:5" s="44" customFormat="1" ht="16.5" customHeight="1" x14ac:dyDescent="0.4">
      <c r="A92" s="83" t="s">
        <v>114</v>
      </c>
      <c r="B92" s="84">
        <v>0</v>
      </c>
      <c r="C92" s="84">
        <v>0</v>
      </c>
      <c r="D92" s="45"/>
      <c r="E92" s="55"/>
    </row>
    <row r="93" spans="1:5" ht="16.5" customHeight="1" x14ac:dyDescent="0.4">
      <c r="A93" s="81" t="s">
        <v>115</v>
      </c>
      <c r="B93" s="85">
        <f>SUM(B89:B92)</f>
        <v>0</v>
      </c>
      <c r="C93" s="85">
        <f t="shared" ref="C93" si="9">SUM(C89:C92)</f>
        <v>0</v>
      </c>
      <c r="D93" s="56"/>
      <c r="E93" s="57"/>
    </row>
    <row r="94" spans="1:5" ht="16.5" customHeight="1" x14ac:dyDescent="0.4">
      <c r="A94" s="167" t="s">
        <v>116</v>
      </c>
      <c r="B94" s="168"/>
      <c r="C94" s="169"/>
      <c r="D94" s="56"/>
      <c r="E94" s="57"/>
    </row>
    <row r="95" spans="1:5" ht="16.5" customHeight="1" x14ac:dyDescent="0.4">
      <c r="A95" s="83" t="s">
        <v>117</v>
      </c>
      <c r="B95" s="84">
        <v>0</v>
      </c>
      <c r="C95" s="84">
        <v>0</v>
      </c>
      <c r="D95" s="56"/>
      <c r="E95" s="57"/>
    </row>
    <row r="96" spans="1:5" ht="16.5" customHeight="1" x14ac:dyDescent="0.4">
      <c r="A96" s="83" t="s">
        <v>118</v>
      </c>
      <c r="B96" s="84">
        <v>0</v>
      </c>
      <c r="C96" s="84">
        <v>0</v>
      </c>
      <c r="D96" s="56"/>
      <c r="E96" s="57"/>
    </row>
    <row r="97" spans="1:5" ht="16.5" customHeight="1" x14ac:dyDescent="0.4">
      <c r="A97" s="83" t="s">
        <v>119</v>
      </c>
      <c r="B97" s="84">
        <v>0</v>
      </c>
      <c r="C97" s="84">
        <v>0</v>
      </c>
      <c r="D97" s="56"/>
      <c r="E97" s="57"/>
    </row>
    <row r="98" spans="1:5" s="44" customFormat="1" ht="16.5" customHeight="1" x14ac:dyDescent="0.4">
      <c r="A98" s="83" t="s">
        <v>120</v>
      </c>
      <c r="B98" s="84">
        <v>0</v>
      </c>
      <c r="C98" s="84">
        <v>0</v>
      </c>
      <c r="D98" s="45"/>
      <c r="E98" s="55"/>
    </row>
    <row r="99" spans="1:5" s="44" customFormat="1" ht="16.5" customHeight="1" x14ac:dyDescent="0.4">
      <c r="A99" s="86" t="s">
        <v>121</v>
      </c>
      <c r="B99" s="84">
        <v>0</v>
      </c>
      <c r="C99" s="84">
        <v>0</v>
      </c>
      <c r="D99" s="45"/>
      <c r="E99" s="55"/>
    </row>
    <row r="100" spans="1:5" ht="16.5" customHeight="1" x14ac:dyDescent="0.4">
      <c r="A100" s="81" t="s">
        <v>122</v>
      </c>
      <c r="B100" s="85">
        <f t="shared" ref="B100:C100" si="10">SUM(B95:B99)</f>
        <v>0</v>
      </c>
      <c r="C100" s="85">
        <f t="shared" si="10"/>
        <v>0</v>
      </c>
      <c r="E100" s="57"/>
    </row>
    <row r="101" spans="1:5" ht="16.5" customHeight="1" x14ac:dyDescent="0.4">
      <c r="A101" s="81" t="s">
        <v>123</v>
      </c>
      <c r="B101" s="85">
        <f t="shared" ref="B101:C101" si="11">B93-B100</f>
        <v>0</v>
      </c>
      <c r="C101" s="85">
        <f t="shared" si="11"/>
        <v>0</v>
      </c>
      <c r="E101" s="57"/>
    </row>
    <row r="102" spans="1:5" ht="16.5" customHeight="1" x14ac:dyDescent="0.4">
      <c r="A102" s="87" t="s">
        <v>124</v>
      </c>
      <c r="B102" s="88">
        <f>IF(B101&lt;0,"",B101)</f>
        <v>0</v>
      </c>
      <c r="C102" s="88">
        <f>IF(C101&lt;0,"",C101)</f>
        <v>0</v>
      </c>
      <c r="E102" s="57"/>
    </row>
    <row r="103" spans="1:5" ht="16.5" customHeight="1" x14ac:dyDescent="0.4">
      <c r="A103" s="87" t="s">
        <v>125</v>
      </c>
      <c r="B103" s="88" t="str">
        <f>IF(B101&lt;0,-B101,"")</f>
        <v/>
      </c>
      <c r="C103" s="88" t="str">
        <f>IF(C101&lt;0,-C101,"")</f>
        <v/>
      </c>
      <c r="E103" s="57"/>
    </row>
    <row r="104" spans="1:5" ht="16.5" customHeight="1" x14ac:dyDescent="0.4">
      <c r="A104" s="81" t="s">
        <v>126</v>
      </c>
      <c r="B104" s="89">
        <v>0</v>
      </c>
      <c r="C104" s="89">
        <v>0</v>
      </c>
      <c r="E104" s="57"/>
    </row>
    <row r="105" spans="1:5" ht="16.5" customHeight="1" x14ac:dyDescent="0.4">
      <c r="A105" s="81" t="s">
        <v>127</v>
      </c>
      <c r="B105" s="89">
        <v>0</v>
      </c>
      <c r="C105" s="89">
        <v>0</v>
      </c>
      <c r="E105" s="57"/>
    </row>
    <row r="106" spans="1:5" ht="16.5" customHeight="1" x14ac:dyDescent="0.4">
      <c r="A106" s="81" t="s">
        <v>128</v>
      </c>
      <c r="B106" s="85">
        <f t="shared" ref="B106:C106" si="12">B104-B105</f>
        <v>0</v>
      </c>
      <c r="C106" s="85">
        <f t="shared" si="12"/>
        <v>0</v>
      </c>
      <c r="E106" s="57"/>
    </row>
    <row r="107" spans="1:5" s="44" customFormat="1" ht="16.5" customHeight="1" x14ac:dyDescent="0.4">
      <c r="A107" s="87" t="s">
        <v>124</v>
      </c>
      <c r="B107" s="88">
        <f>IF(B106&lt;0,"",B106)</f>
        <v>0</v>
      </c>
      <c r="C107" s="88">
        <f>IF(C106&lt;0,"",C106)</f>
        <v>0</v>
      </c>
      <c r="D107" s="58"/>
      <c r="E107" s="55"/>
    </row>
    <row r="108" spans="1:5" s="44" customFormat="1" ht="16.5" customHeight="1" x14ac:dyDescent="0.4">
      <c r="A108" s="87" t="s">
        <v>125</v>
      </c>
      <c r="B108" s="88" t="str">
        <f>IF(B106&lt;0,-B106,"")</f>
        <v/>
      </c>
      <c r="C108" s="88" t="str">
        <f>IF(C106&lt;0,-C106,"")</f>
        <v/>
      </c>
      <c r="D108" s="58"/>
      <c r="E108" s="55"/>
    </row>
    <row r="109" spans="1:5" s="44" customFormat="1" ht="16.5" customHeight="1" x14ac:dyDescent="0.4">
      <c r="A109" s="81" t="s">
        <v>129</v>
      </c>
      <c r="B109" s="85">
        <f>B101+B106</f>
        <v>0</v>
      </c>
      <c r="C109" s="85">
        <f>C101+C106</f>
        <v>0</v>
      </c>
      <c r="D109" s="45"/>
      <c r="E109" s="55"/>
    </row>
    <row r="110" spans="1:5" ht="16.5" customHeight="1" x14ac:dyDescent="0.4">
      <c r="A110" s="87" t="s">
        <v>124</v>
      </c>
      <c r="B110" s="88">
        <f>IF(B109&lt;0,"",B109)</f>
        <v>0</v>
      </c>
      <c r="C110" s="88">
        <f>IF(C109&lt;0,"",C109)</f>
        <v>0</v>
      </c>
      <c r="E110" s="57"/>
    </row>
    <row r="111" spans="1:5" ht="16.5" customHeight="1" x14ac:dyDescent="0.4">
      <c r="A111" s="87" t="s">
        <v>125</v>
      </c>
      <c r="B111" s="88" t="str">
        <f>IF(B109&lt;0,-B109,"")</f>
        <v/>
      </c>
      <c r="C111" s="88" t="str">
        <f>IF(C109&lt;0,-C109,"")</f>
        <v/>
      </c>
      <c r="E111" s="57"/>
    </row>
    <row r="112" spans="1:5" s="44" customFormat="1" ht="16.5" customHeight="1" x14ac:dyDescent="0.4">
      <c r="A112" s="81" t="s">
        <v>130</v>
      </c>
      <c r="B112" s="89">
        <v>0</v>
      </c>
      <c r="C112" s="89">
        <v>0</v>
      </c>
      <c r="D112" s="45"/>
      <c r="E112" s="55"/>
    </row>
    <row r="113" spans="1:5" ht="16.5" customHeight="1" x14ac:dyDescent="0.4">
      <c r="A113" s="81" t="s">
        <v>131</v>
      </c>
      <c r="B113" s="89">
        <v>0</v>
      </c>
      <c r="C113" s="89">
        <v>0</v>
      </c>
      <c r="E113" s="57"/>
    </row>
    <row r="114" spans="1:5" ht="16.5" customHeight="1" x14ac:dyDescent="0.4">
      <c r="A114" s="81" t="s">
        <v>132</v>
      </c>
      <c r="B114" s="85">
        <f>B112-B113</f>
        <v>0</v>
      </c>
      <c r="C114" s="85">
        <f>C112-C113</f>
        <v>0</v>
      </c>
      <c r="E114" s="57"/>
    </row>
    <row r="115" spans="1:5" s="55" customFormat="1" ht="16.5" customHeight="1" x14ac:dyDescent="0.4">
      <c r="A115" s="87" t="s">
        <v>124</v>
      </c>
      <c r="B115" s="88">
        <f>IF(B114&lt;0,"",B114)</f>
        <v>0</v>
      </c>
      <c r="C115" s="88">
        <f>IF(C114&lt;0,"",C114)</f>
        <v>0</v>
      </c>
      <c r="D115" s="58"/>
    </row>
    <row r="116" spans="1:5" s="55" customFormat="1" ht="16.5" customHeight="1" x14ac:dyDescent="0.4">
      <c r="A116" s="87" t="s">
        <v>125</v>
      </c>
      <c r="B116" s="88" t="str">
        <f>IF(B114&lt;0,-B114,"")</f>
        <v/>
      </c>
      <c r="C116" s="88" t="str">
        <f>IF(C114&lt;0,-C114,"")</f>
        <v/>
      </c>
      <c r="D116" s="58"/>
    </row>
    <row r="117" spans="1:5" s="55" customFormat="1" ht="16.5" customHeight="1" x14ac:dyDescent="0.4">
      <c r="A117" s="81" t="s">
        <v>133</v>
      </c>
      <c r="B117" s="85">
        <f t="shared" ref="B117:C117" si="13">B93+B104+B112</f>
        <v>0</v>
      </c>
      <c r="C117" s="85">
        <f t="shared" si="13"/>
        <v>0</v>
      </c>
      <c r="D117" s="45"/>
    </row>
    <row r="118" spans="1:5" s="57" customFormat="1" ht="16.5" customHeight="1" x14ac:dyDescent="0.4">
      <c r="A118" s="81" t="s">
        <v>134</v>
      </c>
      <c r="B118" s="85">
        <f>B100+B105+B113</f>
        <v>0</v>
      </c>
      <c r="C118" s="85">
        <f>C100+C105+C113</f>
        <v>0</v>
      </c>
      <c r="D118" s="43"/>
    </row>
    <row r="119" spans="1:5" s="57" customFormat="1" ht="16.5" customHeight="1" x14ac:dyDescent="0.4">
      <c r="A119" s="81" t="s">
        <v>135</v>
      </c>
      <c r="B119" s="85">
        <f t="shared" ref="B119:C119" si="14">B117-B118</f>
        <v>0</v>
      </c>
      <c r="C119" s="85">
        <f t="shared" si="14"/>
        <v>0</v>
      </c>
      <c r="D119" s="43"/>
    </row>
    <row r="120" spans="1:5" s="55" customFormat="1" ht="16.5" customHeight="1" x14ac:dyDescent="0.4">
      <c r="A120" s="87" t="s">
        <v>124</v>
      </c>
      <c r="B120" s="88">
        <f>IF(B119&lt;0,"",B119)</f>
        <v>0</v>
      </c>
      <c r="C120" s="88">
        <f>IF(C119&lt;0,"",C119)</f>
        <v>0</v>
      </c>
      <c r="D120" s="45"/>
    </row>
    <row r="121" spans="1:5" s="55" customFormat="1" ht="16.5" customHeight="1" x14ac:dyDescent="0.4">
      <c r="A121" s="87" t="s">
        <v>125</v>
      </c>
      <c r="B121" s="88" t="str">
        <f>IF(B119&lt;0,-B119,"")</f>
        <v/>
      </c>
      <c r="C121" s="88" t="str">
        <f>IF(C119&lt;0,-C119,"")</f>
        <v/>
      </c>
      <c r="D121" s="45"/>
    </row>
    <row r="122" spans="1:5" s="55" customFormat="1" ht="16.5" customHeight="1" x14ac:dyDescent="0.4">
      <c r="A122" s="59"/>
      <c r="B122" s="45"/>
      <c r="C122" s="45"/>
      <c r="D122" s="45"/>
    </row>
    <row r="123" spans="1:5" s="62" customFormat="1" x14ac:dyDescent="0.3">
      <c r="A123" s="175" t="s">
        <v>151</v>
      </c>
      <c r="B123" s="175"/>
      <c r="C123" s="175"/>
      <c r="D123" s="175"/>
      <c r="E123" s="61"/>
    </row>
    <row r="124" spans="1:5" s="62" customFormat="1" x14ac:dyDescent="0.3">
      <c r="A124" s="63"/>
      <c r="B124" s="63"/>
      <c r="C124" s="63"/>
      <c r="D124" s="63"/>
      <c r="E124" s="63"/>
    </row>
    <row r="125" spans="1:5" s="62" customFormat="1" ht="13.8" customHeight="1" x14ac:dyDescent="0.3">
      <c r="A125" s="174" t="s">
        <v>150</v>
      </c>
      <c r="B125" s="174"/>
      <c r="C125" s="174"/>
      <c r="D125" s="174"/>
      <c r="E125" s="64"/>
    </row>
    <row r="126" spans="1:5" s="62" customFormat="1" ht="30" customHeight="1" x14ac:dyDescent="0.3">
      <c r="A126" s="172" t="s">
        <v>176</v>
      </c>
      <c r="B126" s="172"/>
      <c r="C126" s="172"/>
      <c r="D126" s="172"/>
      <c r="E126" s="65"/>
    </row>
    <row r="127" spans="1:5" x14ac:dyDescent="0.4">
      <c r="A127" s="63"/>
      <c r="B127" s="63"/>
      <c r="C127" s="63"/>
      <c r="D127" s="63"/>
      <c r="E127" s="63"/>
    </row>
    <row r="128" spans="1:5" s="62" customFormat="1" ht="35.4" customHeight="1" x14ac:dyDescent="0.3">
      <c r="A128" s="173" t="s">
        <v>136</v>
      </c>
      <c r="B128" s="173"/>
      <c r="C128" s="173"/>
      <c r="D128" s="173"/>
    </row>
    <row r="129" spans="1:8" s="62" customFormat="1" ht="52.8" customHeight="1" x14ac:dyDescent="0.3">
      <c r="A129" s="173" t="s">
        <v>137</v>
      </c>
      <c r="B129" s="173"/>
      <c r="C129" s="173"/>
      <c r="D129" s="173"/>
    </row>
    <row r="130" spans="1:8" s="62" customFormat="1" x14ac:dyDescent="0.3">
      <c r="A130" s="173" t="s">
        <v>179</v>
      </c>
      <c r="B130" s="173"/>
      <c r="C130" s="173"/>
      <c r="D130" s="173"/>
    </row>
    <row r="131" spans="1:8" s="62" customFormat="1" ht="26.4" customHeight="1" x14ac:dyDescent="0.3">
      <c r="A131" s="190" t="s">
        <v>201</v>
      </c>
      <c r="B131" s="190"/>
      <c r="C131" s="190"/>
      <c r="D131" s="190"/>
    </row>
    <row r="132" spans="1:8" s="62" customFormat="1" ht="58.8" customHeight="1" x14ac:dyDescent="0.3">
      <c r="A132" s="159" t="s">
        <v>155</v>
      </c>
      <c r="B132" s="159"/>
      <c r="C132" s="159"/>
      <c r="D132" s="159"/>
    </row>
    <row r="133" spans="1:8" s="62" customFormat="1" ht="22.8" customHeight="1" x14ac:dyDescent="0.3">
      <c r="A133" s="184" t="s">
        <v>156</v>
      </c>
      <c r="B133" s="184"/>
      <c r="C133" s="184"/>
      <c r="D133" s="184"/>
    </row>
    <row r="134" spans="1:8" s="62" customFormat="1" ht="21.6" customHeight="1" x14ac:dyDescent="0.4">
      <c r="A134" s="66" t="s">
        <v>139</v>
      </c>
      <c r="B134" s="34"/>
      <c r="C134" s="34"/>
      <c r="D134" s="34"/>
    </row>
    <row r="135" spans="1:8" s="62" customFormat="1" ht="21.6" customHeight="1" x14ac:dyDescent="0.4">
      <c r="A135" s="66" t="s">
        <v>140</v>
      </c>
      <c r="B135" s="34"/>
      <c r="C135" s="34"/>
      <c r="D135" s="34"/>
    </row>
    <row r="136" spans="1:8" s="62" customFormat="1" ht="36" customHeight="1" x14ac:dyDescent="0.3">
      <c r="A136" s="185" t="s">
        <v>45</v>
      </c>
      <c r="B136" s="185"/>
      <c r="C136" s="185"/>
      <c r="D136" s="185"/>
    </row>
    <row r="137" spans="1:8" s="62" customFormat="1" ht="43.2" customHeight="1" x14ac:dyDescent="0.3">
      <c r="A137" s="172" t="s">
        <v>195</v>
      </c>
      <c r="B137" s="172"/>
      <c r="C137" s="172"/>
      <c r="D137" s="172"/>
    </row>
    <row r="138" spans="1:8" s="62" customFormat="1" x14ac:dyDescent="0.4">
      <c r="A138" s="66"/>
      <c r="B138" s="34"/>
      <c r="C138" s="34"/>
      <c r="D138" s="34"/>
    </row>
    <row r="139" spans="1:8" s="62" customFormat="1" ht="39.6" customHeight="1" x14ac:dyDescent="0.3">
      <c r="A139" s="183" t="s">
        <v>175</v>
      </c>
      <c r="B139" s="183"/>
      <c r="C139" s="183"/>
      <c r="D139" s="183"/>
    </row>
    <row r="140" spans="1:8" s="62" customFormat="1" x14ac:dyDescent="0.3">
      <c r="A140" s="67"/>
      <c r="B140" s="68" t="s">
        <v>47</v>
      </c>
      <c r="C140" s="69" t="s">
        <v>48</v>
      </c>
      <c r="D140" s="70"/>
      <c r="G140" s="106"/>
      <c r="H140" s="106"/>
    </row>
    <row r="141" spans="1:8" s="62" customFormat="1" ht="34.799999999999997" customHeight="1" x14ac:dyDescent="0.3">
      <c r="A141" s="71" t="s">
        <v>152</v>
      </c>
      <c r="B141" s="72">
        <f>B67</f>
        <v>0</v>
      </c>
      <c r="C141" s="72">
        <f>C67</f>
        <v>0</v>
      </c>
      <c r="D141" s="73">
        <v>1</v>
      </c>
    </row>
    <row r="142" spans="1:8" s="62" customFormat="1" ht="33.6" customHeight="1" x14ac:dyDescent="0.3">
      <c r="A142" s="71" t="s">
        <v>153</v>
      </c>
      <c r="B142" s="72">
        <f>B49</f>
        <v>0</v>
      </c>
      <c r="C142" s="72">
        <f>C49</f>
        <v>0</v>
      </c>
      <c r="D142" s="74">
        <v>2</v>
      </c>
    </row>
    <row r="143" spans="1:8" s="62" customFormat="1" x14ac:dyDescent="0.3">
      <c r="A143" s="71" t="s">
        <v>141</v>
      </c>
      <c r="B143" s="72">
        <f>B141+B142</f>
        <v>0</v>
      </c>
      <c r="C143" s="72">
        <f>C141+C142</f>
        <v>0</v>
      </c>
      <c r="D143" s="74">
        <v>3</v>
      </c>
    </row>
    <row r="144" spans="1:8" s="62" customFormat="1" x14ac:dyDescent="0.3">
      <c r="A144" s="71" t="s">
        <v>142</v>
      </c>
      <c r="B144" s="72">
        <f>B76</f>
        <v>0</v>
      </c>
      <c r="C144" s="72">
        <f>C76</f>
        <v>0</v>
      </c>
      <c r="D144" s="74">
        <v>4</v>
      </c>
    </row>
    <row r="145" spans="1:4" s="62" customFormat="1" ht="32.4" customHeight="1" x14ac:dyDescent="0.3">
      <c r="A145" s="71" t="s">
        <v>143</v>
      </c>
      <c r="B145" s="177" t="e">
        <f>B143/B144</f>
        <v>#DIV/0!</v>
      </c>
      <c r="C145" s="177" t="e">
        <f>C143/C144</f>
        <v>#DIV/0!</v>
      </c>
      <c r="D145" s="179" t="s">
        <v>144</v>
      </c>
    </row>
    <row r="146" spans="1:4" s="62" customFormat="1" ht="33.6" x14ac:dyDescent="0.3">
      <c r="A146" s="71" t="s">
        <v>163</v>
      </c>
      <c r="B146" s="178"/>
      <c r="C146" s="178"/>
      <c r="D146" s="180"/>
    </row>
    <row r="147" spans="1:4" s="62" customFormat="1" x14ac:dyDescent="0.3">
      <c r="A147" s="75" t="s">
        <v>145</v>
      </c>
      <c r="B147" s="107" t="s">
        <v>181</v>
      </c>
      <c r="C147" s="77" t="s">
        <v>180</v>
      </c>
      <c r="D147" s="181"/>
    </row>
    <row r="148" spans="1:4" s="62" customFormat="1" x14ac:dyDescent="0.3">
      <c r="A148" s="67" t="s">
        <v>197</v>
      </c>
      <c r="B148" s="78">
        <f>C122</f>
        <v>0</v>
      </c>
      <c r="C148" s="78">
        <f>D122</f>
        <v>0</v>
      </c>
      <c r="D148" s="74">
        <v>5</v>
      </c>
    </row>
    <row r="149" spans="1:4" s="62" customFormat="1" x14ac:dyDescent="0.3">
      <c r="A149" s="67" t="s">
        <v>146</v>
      </c>
      <c r="B149" s="79">
        <v>0</v>
      </c>
      <c r="C149" s="79">
        <v>0</v>
      </c>
      <c r="D149" s="74">
        <v>6</v>
      </c>
    </row>
    <row r="150" spans="1:4" s="62" customFormat="1" ht="45.6" customHeight="1" x14ac:dyDescent="0.3">
      <c r="A150" s="67" t="s">
        <v>147</v>
      </c>
      <c r="B150" s="80">
        <v>0</v>
      </c>
      <c r="C150" s="80">
        <v>0</v>
      </c>
      <c r="D150" s="74">
        <v>7</v>
      </c>
    </row>
    <row r="151" spans="1:4" s="62" customFormat="1" x14ac:dyDescent="0.3">
      <c r="A151" s="67" t="s">
        <v>148</v>
      </c>
      <c r="B151" s="80">
        <v>0</v>
      </c>
      <c r="C151" s="80">
        <v>0</v>
      </c>
      <c r="D151" s="74">
        <v>8</v>
      </c>
    </row>
    <row r="152" spans="1:4" s="62" customFormat="1" ht="50.4" x14ac:dyDescent="0.3">
      <c r="A152" s="102" t="s">
        <v>196</v>
      </c>
      <c r="B152" s="78">
        <f>B148+B149+B150+B151</f>
        <v>0</v>
      </c>
      <c r="C152" s="78">
        <f>C148+C149+C150+C151</f>
        <v>0</v>
      </c>
      <c r="D152" s="74">
        <v>9</v>
      </c>
    </row>
    <row r="153" spans="1:4" s="62" customFormat="1" ht="33.6" x14ac:dyDescent="0.3">
      <c r="A153" s="104" t="s">
        <v>157</v>
      </c>
      <c r="B153" s="182" t="e">
        <f>B152/B150</f>
        <v>#DIV/0!</v>
      </c>
      <c r="C153" s="177" t="e">
        <f>C152/C150</f>
        <v>#DIV/0!</v>
      </c>
      <c r="D153" s="179" t="s">
        <v>149</v>
      </c>
    </row>
    <row r="154" spans="1:4" s="62" customFormat="1" ht="39.6" customHeight="1" x14ac:dyDescent="0.3">
      <c r="A154" s="103" t="s">
        <v>164</v>
      </c>
      <c r="B154" s="178"/>
      <c r="C154" s="178"/>
      <c r="D154" s="180"/>
    </row>
    <row r="155" spans="1:4" s="62" customFormat="1" ht="22.5" customHeight="1" x14ac:dyDescent="0.3">
      <c r="A155" s="67" t="s">
        <v>138</v>
      </c>
      <c r="B155" s="76" t="s">
        <v>174</v>
      </c>
      <c r="C155" s="105" t="s">
        <v>173</v>
      </c>
      <c r="D155" s="181"/>
    </row>
    <row r="156" spans="1:4" s="62" customFormat="1" ht="48.6" customHeight="1" x14ac:dyDescent="0.3">
      <c r="A156" s="176" t="s">
        <v>154</v>
      </c>
      <c r="B156" s="176"/>
      <c r="C156" s="176"/>
      <c r="D156" s="176"/>
    </row>
  </sheetData>
  <mergeCells count="35">
    <mergeCell ref="B153:B154"/>
    <mergeCell ref="C153:C154"/>
    <mergeCell ref="D153:D155"/>
    <mergeCell ref="A156:D156"/>
    <mergeCell ref="A133:D133"/>
    <mergeCell ref="A136:D136"/>
    <mergeCell ref="A137:D137"/>
    <mergeCell ref="A139:D139"/>
    <mergeCell ref="B145:B146"/>
    <mergeCell ref="C145:C146"/>
    <mergeCell ref="D145:D147"/>
    <mergeCell ref="A132:D132"/>
    <mergeCell ref="A85:C85"/>
    <mergeCell ref="A86:C86"/>
    <mergeCell ref="A88:C88"/>
    <mergeCell ref="A94:C94"/>
    <mergeCell ref="A123:D123"/>
    <mergeCell ref="A125:D125"/>
    <mergeCell ref="A126:D126"/>
    <mergeCell ref="A128:D128"/>
    <mergeCell ref="A129:D129"/>
    <mergeCell ref="A130:D130"/>
    <mergeCell ref="A131:D131"/>
    <mergeCell ref="A83:D83"/>
    <mergeCell ref="A1:D1"/>
    <mergeCell ref="A2:D2"/>
    <mergeCell ref="A5:D5"/>
    <mergeCell ref="A7:C7"/>
    <mergeCell ref="A8:C8"/>
    <mergeCell ref="A10:C10"/>
    <mergeCell ref="A20:C20"/>
    <mergeCell ref="A44:C44"/>
    <mergeCell ref="A50:C50"/>
    <mergeCell ref="A70:C70"/>
    <mergeCell ref="A81:D81"/>
  </mergeCells>
  <conditionalFormatting sqref="B78:C78">
    <cfRule type="containsText" dxfId="0" priority="1" operator="containsText" text="nu">
      <formula>NOT(ISERROR(SEARCH("nu",B78)))</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1_Info financiare+crit selecție</vt:lpstr>
      <vt:lpstr>2_Intr. în dificultate_IMM</vt:lpstr>
      <vt:lpstr>3.a_Intr. în dificultate_PCD</vt:lpstr>
      <vt:lpstr>3.b_Intr. în dificultate_PIM</vt:lpstr>
      <vt:lpstr>'1_Info financiare+crit selecție'!Print_Area</vt:lpstr>
      <vt:lpstr>'2_Intr. în dificultate_IMM'!Print_Area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Apreutesei Ramona</cp:lastModifiedBy>
  <cp:lastPrinted>2023-09-05T07:30:21Z</cp:lastPrinted>
  <dcterms:created xsi:type="dcterms:W3CDTF">2023-01-27T10:21:48Z</dcterms:created>
  <dcterms:modified xsi:type="dcterms:W3CDTF">2024-08-26T08:03:40Z</dcterms:modified>
</cp:coreProperties>
</file>